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neckova.anna\Desktop\Smuteční síň - smlouva\Oprava Klimabott 2\"/>
    </mc:Choice>
  </mc:AlternateContent>
  <xr:revisionPtr revIDLastSave="0" documentId="13_ncr:1_{0DB5A371-D0FB-4501-8B84-49027A67D06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ozpočet" sheetId="10" r:id="rId1"/>
  </sheets>
  <definedNames>
    <definedName name="_xlnm._FilterDatabase" localSheetId="0" hidden="1">Rozpočet!$A$8:$H$165</definedName>
    <definedName name="_xlnm.Print_Area" localSheetId="0">Rozpočet!$B$1:$G$164</definedName>
  </definedNames>
  <calcPr calcId="181029"/>
</workbook>
</file>

<file path=xl/calcChain.xml><?xml version="1.0" encoding="utf-8"?>
<calcChain xmlns="http://schemas.openxmlformats.org/spreadsheetml/2006/main">
  <c r="G64" i="10" l="1"/>
  <c r="G152" i="10"/>
  <c r="G139" i="10"/>
  <c r="G127" i="10"/>
  <c r="G11" i="10"/>
  <c r="G158" i="10"/>
  <c r="G154" i="10"/>
  <c r="G144" i="10"/>
  <c r="G140" i="10"/>
  <c r="G123" i="10"/>
  <c r="G119" i="10"/>
  <c r="G107" i="10"/>
  <c r="G101" i="10"/>
  <c r="G97" i="10"/>
  <c r="G141" i="10"/>
  <c r="G115" i="10"/>
  <c r="G95" i="10"/>
  <c r="G79" i="10"/>
  <c r="G62" i="10"/>
  <c r="G50" i="10"/>
  <c r="G18" i="10"/>
  <c r="G137" i="10"/>
  <c r="G104" i="10"/>
  <c r="G92" i="10"/>
  <c r="G45" i="10"/>
  <c r="G24" i="10"/>
  <c r="G23" i="10"/>
  <c r="G77" i="10"/>
  <c r="G61" i="10"/>
  <c r="G86" i="10"/>
  <c r="G42" i="10"/>
  <c r="G98" i="10"/>
  <c r="G146" i="10"/>
  <c r="G12" i="10"/>
  <c r="G58" i="10"/>
  <c r="G90" i="10"/>
  <c r="G19" i="10"/>
  <c r="G28" i="10"/>
  <c r="G69" i="10"/>
  <c r="G22" i="10"/>
  <c r="G55" i="10"/>
  <c r="G70" i="10"/>
  <c r="G84" i="10"/>
  <c r="G125" i="10"/>
  <c r="G39" i="10"/>
  <c r="G36" i="10"/>
  <c r="G124" i="10"/>
  <c r="G38" i="10"/>
  <c r="G54" i="10"/>
  <c r="G121" i="10"/>
  <c r="G25" i="10"/>
  <c r="G155" i="10"/>
  <c r="G82" i="10"/>
  <c r="G44" i="10"/>
  <c r="G75" i="10"/>
  <c r="G96" i="10"/>
  <c r="G145" i="10"/>
  <c r="G105" i="10"/>
  <c r="G116" i="10"/>
  <c r="G13" i="10"/>
  <c r="G40" i="10"/>
  <c r="G16" i="10"/>
  <c r="G56" i="10"/>
  <c r="G72" i="10"/>
  <c r="G20" i="10"/>
  <c r="G99" i="10"/>
  <c r="G156" i="10"/>
  <c r="G142" i="10"/>
  <c r="G120" i="10"/>
  <c r="G81" i="10"/>
  <c r="G88" i="10"/>
  <c r="G57" i="10"/>
  <c r="G63" i="10"/>
  <c r="G126" i="10"/>
  <c r="G100" i="10"/>
  <c r="G41" i="10"/>
  <c r="G153" i="10"/>
  <c r="G37" i="10"/>
  <c r="G74" i="10"/>
  <c r="G52" i="10"/>
  <c r="G122" i="10"/>
  <c r="G14" i="10"/>
  <c r="G143" i="10"/>
  <c r="G157" i="10"/>
  <c r="G106" i="10"/>
  <c r="G118" i="10"/>
  <c r="G17" i="10"/>
  <c r="G160" i="10" l="1"/>
  <c r="F136" i="10"/>
  <c r="G136" i="10" s="1"/>
  <c r="G148" i="10" s="1"/>
  <c r="G162" i="10" l="1"/>
  <c r="G163" i="10" s="1"/>
  <c r="G164" i="10" s="1"/>
</calcChain>
</file>

<file path=xl/sharedStrings.xml><?xml version="1.0" encoding="utf-8"?>
<sst xmlns="http://schemas.openxmlformats.org/spreadsheetml/2006/main" count="278" uniqueCount="186">
  <si>
    <t>PROFESE:</t>
  </si>
  <si>
    <t>Název položky</t>
  </si>
  <si>
    <t>Množství</t>
  </si>
  <si>
    <t>Pozice číslo</t>
  </si>
  <si>
    <t>DATUM:</t>
  </si>
  <si>
    <t>MJ</t>
  </si>
  <si>
    <t>ks</t>
  </si>
  <si>
    <t>Cena celkem Kč bez DPH</t>
  </si>
  <si>
    <t>Doprava</t>
  </si>
  <si>
    <t>%</t>
  </si>
  <si>
    <t>Cena celkem</t>
  </si>
  <si>
    <t>DPH</t>
  </si>
  <si>
    <t>Cena celkem Kč vč. DPH</t>
  </si>
  <si>
    <t>AKCE:</t>
  </si>
  <si>
    <t>NABÍDKA:</t>
  </si>
  <si>
    <t>INVESTOR:</t>
  </si>
  <si>
    <t>Pokud není určeno jinak, tak cena zahrnuje montáž, montážní materiál, komplexní zkoušky a zaregulování, kompletační činnosti, přesun materiálu a dopravu.</t>
  </si>
  <si>
    <t>Cena MJ</t>
  </si>
  <si>
    <t>VZT</t>
  </si>
  <si>
    <t>1.1</t>
  </si>
  <si>
    <t>Zařízení č. 0 - Demontáže vzduchotechniky</t>
  </si>
  <si>
    <t>0.1</t>
  </si>
  <si>
    <t>Demontáž stávajících nefunkčních přívodních VZT jednotek AeroMaster NT 35 (komora filtrace + vodního tepelného výměníku + ventilátor, komora tlumičů hluku), odpojení od EL, ÚT</t>
  </si>
  <si>
    <t>0.2</t>
  </si>
  <si>
    <t>Demontáž stávajícího ovládání jednotek</t>
  </si>
  <si>
    <t>0.3</t>
  </si>
  <si>
    <t>Demontáž veškerých tepelných a hlukových izolací</t>
  </si>
  <si>
    <t>m2</t>
  </si>
  <si>
    <t>0.4</t>
  </si>
  <si>
    <t>Demontáž požárních izolací</t>
  </si>
  <si>
    <t>0.5</t>
  </si>
  <si>
    <t>Demontáž ohebných hadic, tepelně izolovaných</t>
  </si>
  <si>
    <t xml:space="preserve"> ø254</t>
  </si>
  <si>
    <t>bm</t>
  </si>
  <si>
    <t xml:space="preserve"> ø450</t>
  </si>
  <si>
    <t>0.6</t>
  </si>
  <si>
    <t>Denontáž výústek 750x200</t>
  </si>
  <si>
    <t>0.7</t>
  </si>
  <si>
    <t>Demontáž velkoplošné výústě 1,2x0,5m</t>
  </si>
  <si>
    <t>0.8</t>
  </si>
  <si>
    <t>Demontáž protidešťové žaluzie 560x280</t>
  </si>
  <si>
    <t>0.9</t>
  </si>
  <si>
    <t>Demontáž požárních klapek</t>
  </si>
  <si>
    <t>450x315</t>
  </si>
  <si>
    <t>0.10</t>
  </si>
  <si>
    <t>Demontáž VZT potrubí přívodu vzduchu, vč. příslušenství</t>
  </si>
  <si>
    <t>0.11</t>
  </si>
  <si>
    <t>Ekologická likvidace stávajícího VZT zařízení - viz výše uvedená zařízení a materiál</t>
  </si>
  <si>
    <t>Zařízení č. 1 – Teplovzdušné větrání, vytápění a chlazení smuteční síně</t>
  </si>
  <si>
    <t xml:space="preserve"> - třída filtrace přívod, odvod G4;
filtrace vč. manostatu pro signalizaci zanesení přívodního a odvodního filtru</t>
  </si>
  <si>
    <t xml:space="preserve"> - celkové množství přiváděného vzduchu +10000m3h; pext=560Pa</t>
  </si>
  <si>
    <t xml:space="preserve"> - celkové množství odváděného vzduchu -10000m3h; pext=400Pa</t>
  </si>
  <si>
    <t>Příkon v pracovním bodě: Pel(přívod)=4,8kW/400V; Pel(odvod)=2,6kW/400V</t>
  </si>
  <si>
    <t>Příkon max.- pro dimenzování: Pel(přívod)=Pel(odvod)=5,4kW/400V/9,4A</t>
  </si>
  <si>
    <t>Jednotka včetně:</t>
  </si>
  <si>
    <t>Pružná manžeta</t>
  </si>
  <si>
    <t>Vodní výměník Qt=86,6kW, včetně regulačního uzlu a oběhového čerpadla</t>
  </si>
  <si>
    <t>Přímý chladič Qch~48,8kW; chladivo R410A</t>
  </si>
  <si>
    <t>Digitální regulace - regulační modul + ovládání, vč. kanálového čidla teploty přiváděného vzduchu a dalších čidel teploty</t>
  </si>
  <si>
    <t>Čidlo CO2, prostorové</t>
  </si>
  <si>
    <t>Hlavní vypínač jednotky</t>
  </si>
  <si>
    <t>Sifon</t>
  </si>
  <si>
    <t>Dodávka jednotky ve 3 blocích</t>
  </si>
  <si>
    <t>Zprovoznění a zaregulování dodavatelskou firmou - kvalifikovaný odhad</t>
  </si>
  <si>
    <t>ZTI - Odvod kondenzátu je dodávkou profese ZTI</t>
  </si>
  <si>
    <t>EL - zajištění odvodu kondenzátu od VZT jednotky proti zamrznutí - el. topným kabelem
EL - zajištění armatur a regulačního uzlu (voda) proti zamrznutí - el. topným kabelem
je dodávkou profese EL (samosatatná projektová dokumentace)</t>
  </si>
  <si>
    <t>Základ nebo ocelová konstrukce pod VZT jednotku je dodávkou profese stavba(samostatná projektová dokumentace)</t>
  </si>
  <si>
    <t>1.1a</t>
  </si>
  <si>
    <t>expanzní ventil, tryska, magnetický ventil, cívka, průhledítko, dehydrátor</t>
  </si>
  <si>
    <t>á ks</t>
  </si>
  <si>
    <t>1.2</t>
  </si>
  <si>
    <t>modul pro přímé řízení výkonu 0-10V, např. Toshiba:</t>
  </si>
  <si>
    <t>Kit MM-DXC010 Master</t>
  </si>
  <si>
    <t>Kit MM-DXC012 Slave</t>
  </si>
  <si>
    <t>Kit PMV MM-DXV280 - 15,0</t>
  </si>
  <si>
    <t>TCB IFCB640TLE - Analog</t>
  </si>
  <si>
    <t>1.2a</t>
  </si>
  <si>
    <t>Vana nerez pod kondenzační jednotku s nátrubkem - pro odvod kondenzátu;
velikost bude upřesněna na základě skutečnosti</t>
  </si>
  <si>
    <t>Základ nebo ocelová konstrukce pod venkovní jednotku je dodávkou profese stavba</t>
  </si>
  <si>
    <t>1.3</t>
  </si>
  <si>
    <t>Předizolované Cu potrubí, dvoutrubka ø16/28, včetně komunikačního kabelu CYKY5Cx1,5 a příslušenství</t>
  </si>
  <si>
    <t>1.4</t>
  </si>
  <si>
    <t>Chladivo R410A, doplnění do systému</t>
  </si>
  <si>
    <t>kg</t>
  </si>
  <si>
    <t>1.5</t>
  </si>
  <si>
    <t>Žlaby pro uložení Cu potrubí ve venkovním prostředí 120x60 (např. Mars)</t>
  </si>
  <si>
    <t>ZTI - odvod kondenzátu od venkovní jednotky je dodávkou profese ZTI (samostatná projektová dokumentace)</t>
  </si>
  <si>
    <t>neobsazeno</t>
  </si>
  <si>
    <t>1.10</t>
  </si>
  <si>
    <t>Regulační klapka ø200, ruční</t>
  </si>
  <si>
    <t>1.11</t>
  </si>
  <si>
    <t>Regulační klapka 500x500, ruční</t>
  </si>
  <si>
    <t>1.12</t>
  </si>
  <si>
    <t>Tlumič hluku buňkový 500x200/1000 (nař. Greif)</t>
  </si>
  <si>
    <t>1.13</t>
  </si>
  <si>
    <t>1.14</t>
  </si>
  <si>
    <t>Dýza s dalekým dosahem, ručně stavitelná ±30°, RAL dle architekta (např. Trox DUK-V-A/250/P1/RAL…)</t>
  </si>
  <si>
    <t>1.15</t>
  </si>
  <si>
    <t>Vyústka do kruhového potrubí 625x325, 1 řadá, bez regulace, RAL dle architekta</t>
  </si>
  <si>
    <t>1.16</t>
  </si>
  <si>
    <t>Vyústka 970x230, atyp, 1 řadá, s regulací R1, RAL dle archiekta</t>
  </si>
  <si>
    <t>1.17</t>
  </si>
  <si>
    <t>Ohebná hadice ø203, hlukově izolovaná, tl. Izolace 25mm</t>
  </si>
  <si>
    <t>1.18</t>
  </si>
  <si>
    <t>Ohebná hadice ø254, hlukově izolovaná, tl. Izolace 25mm</t>
  </si>
  <si>
    <t>1.19</t>
  </si>
  <si>
    <t>Výpustní ventil pro odvod kondenzátu, montáž na VZT potrubí;
dopojit do kanalizace - profese ZTI</t>
  </si>
  <si>
    <t>1.20</t>
  </si>
  <si>
    <t>Tepelná izolace minerální tl.40mm + Al fólie, na trny (např. Rockwool)</t>
  </si>
  <si>
    <t>1.21</t>
  </si>
  <si>
    <t>Tepelná izolace kaučuk tl.10mm, samolepící (např. Kaiflex)</t>
  </si>
  <si>
    <t>1.22</t>
  </si>
  <si>
    <t>Tepelná izolace minerální tl.100mm + oplechování (tvrdá AL folie) - venkovní provedení (např. Rockwool)</t>
  </si>
  <si>
    <t>1.23</t>
  </si>
  <si>
    <t>Požární izolace, odolnost min. 30 minut (např. Rockwool)</t>
  </si>
  <si>
    <t>1.24</t>
  </si>
  <si>
    <t>Čtyřhranné potrubí sk.I, pozink</t>
  </si>
  <si>
    <t>do obvodu 1600mm, vč. tvarovek 60%</t>
  </si>
  <si>
    <t>do obvodu 1800mm, vč. tvarovek 60%</t>
  </si>
  <si>
    <t>do obvodu 2000mm, vč. tvarovek 50%</t>
  </si>
  <si>
    <t>do obvodu 2400mm, vč. tvarovek 100%</t>
  </si>
  <si>
    <t>do obvodu 2800mm, vč. tvarovek 100%</t>
  </si>
  <si>
    <t>do obvodu 3000mm, vč. tvarovek 50%</t>
  </si>
  <si>
    <t>do obvodu 3600mm, vč. tvarovek 100%</t>
  </si>
  <si>
    <t>1.25</t>
  </si>
  <si>
    <t>Kruhové potrubí Spiro, pozink.</t>
  </si>
  <si>
    <t>do ø200, vč. tvarovek 100%</t>
  </si>
  <si>
    <t>do ø250, vč. tvarovek 100%</t>
  </si>
  <si>
    <t>do ø280, vč. tvarovek 50%</t>
  </si>
  <si>
    <t>do ø315, vč. tvarovek 100%</t>
  </si>
  <si>
    <t>Dodávka architektonické a stavební profese:</t>
  </si>
  <si>
    <t>Zakrytí - opláštění VZT potrubí a příslušenství ve smuteční síni - v rámci interiéru (samostatná projektová dokumnetace )</t>
  </si>
  <si>
    <t>Protihlukové a pohledové zakrytí VZT jednotky a kondenzační jednotky ve venkovním prostředí</t>
  </si>
  <si>
    <t>Zař.č.2 – Chlazení (vytápění) smuteční síně a spojovací chodby; přímé chlazení, chladivo R410A</t>
  </si>
  <si>
    <t>2.1</t>
  </si>
  <si>
    <t>2.1a</t>
  </si>
  <si>
    <t>2.2</t>
  </si>
  <si>
    <t>Vnitřní podstropní jednotka, Qch=7,1kW, Qt=8kW;
Pel=0,07kW/230V (např. Toshiba MMC-AP0248HP-E), včetně:</t>
  </si>
  <si>
    <t>kabelový ovladač pro skupinu 2ks podstropních jednotek (spojovací chodba);
(např. typ RBC-AMS55E-ES)</t>
  </si>
  <si>
    <t>2.3</t>
  </si>
  <si>
    <t>Vnitřní parapetní neopláštěná jednotka, Qch=7,1kW, Qt=8kW;
Pel=0,1kW/230V (např. Toshiba MML-AP0244BH1-E), včetně:</t>
  </si>
  <si>
    <t>kabelový ovladač pro skupinu 6ks parapetních jednotek (smuteční síň);
(např. typ RBC-AMS55E-ES)</t>
  </si>
  <si>
    <t>2.4</t>
  </si>
  <si>
    <t>Čerpadlo kondenzátu (v příp. nedostatečného spádu)</t>
  </si>
  <si>
    <t>2.5</t>
  </si>
  <si>
    <t>2.6</t>
  </si>
  <si>
    <t>Refnet Y-rozbočka (např. RBM-BY55E)</t>
  </si>
  <si>
    <t>2.7</t>
  </si>
  <si>
    <t>2.8</t>
  </si>
  <si>
    <t>ZTI - potrubí pro odvod kondenzátu od vnitřních jednotek, včetně pachových uzávěrů, a od venkovní jednotky je dodávkou profese ZTI</t>
  </si>
  <si>
    <t>Opláštění parapetních chladících jednotek (poz.2.3; 6ks) ve smuteční síni - v rámci interiéru</t>
  </si>
  <si>
    <t>Pohledové zakrytí kondenzační jednotky ve venkovním prostředí</t>
  </si>
  <si>
    <t>OSTATNÍ</t>
  </si>
  <si>
    <t>Materiálová dodávka celkem</t>
  </si>
  <si>
    <t>kpl</t>
  </si>
  <si>
    <t>Evidenční kniha chladícího zařízení</t>
  </si>
  <si>
    <t>Montáž zařízení vč. zprovoznění</t>
  </si>
  <si>
    <t>hod</t>
  </si>
  <si>
    <t>Montáž zařízení - ztížené podmínky (instalace VZT zařízení ve výškách 7m)</t>
  </si>
  <si>
    <t>Montážní, spojovací a těsnící materiál (závitové tyče, matice, šrouby, objímky, …)</t>
  </si>
  <si>
    <t>Zaregulování, seřízení, vyzkoušení</t>
  </si>
  <si>
    <t>Ekologická likvidace stavební suti</t>
  </si>
  <si>
    <t>Svislý přesun materiálu, lešení, plošiny, jeřáby (7% z montáže)</t>
  </si>
  <si>
    <t>Kompletační a koordinační činnost</t>
  </si>
  <si>
    <t>Zhotovení projektu skutečného stavu</t>
  </si>
  <si>
    <t>Dýza s dalekým dosahem, stavitelná ±30°, se servopohonem osazeným uvnitř, plynulá regulace, RAL dle architekta (např. Trox DUK-V-A-E6/250/P1/RAL…)</t>
  </si>
  <si>
    <t>Ostatní náklady</t>
  </si>
  <si>
    <t/>
  </si>
  <si>
    <t xml:space="preserve">Projektová dokumentace profese ELEKTRO - požadavky  viz. technická zpráva </t>
  </si>
  <si>
    <t>Projektová dokumentace profese STAVBA - požadavky viz. technická zpráva</t>
  </si>
  <si>
    <t>Projektová dokumentace profese STATIKA -požadavky viz. technická zpráva</t>
  </si>
  <si>
    <t>Projektová dokumentace profese ARCHITEKTONICKÉ PRÁCE - požadavky viz. technická zpráva</t>
  </si>
  <si>
    <t>Projektová dokumentace profese ÚT - požadavky viz. technická zpráva</t>
  </si>
  <si>
    <t>Projektová dokumentace profese ZTI - požadavky viz. technická zpráva</t>
  </si>
  <si>
    <t>SMUTEČNÍ SÍŇ NA MĚSTSKÉM HŘBITOVĚ V HODONÍNĚ
VĚTRÁNÍ, VYTÁPĚNÍ A CHLAZENÍ</t>
  </si>
  <si>
    <t>Město Hodonín, 695 01 Hodonín</t>
  </si>
  <si>
    <t>2.9</t>
  </si>
  <si>
    <t>Topný kabel pro venkovní jednotku</t>
  </si>
  <si>
    <t>1.6</t>
  </si>
  <si>
    <t>1.7-1.9</t>
  </si>
  <si>
    <t xml:space="preserve">Projektová dokumentace pro provádění stavby profese VZT - požadavky  viz. technická zpráva </t>
  </si>
  <si>
    <t xml:space="preserve"> - rozměry maximálně lxšxv~3800x2000x2700mm; hmotnost maximálně 1800kg</t>
  </si>
  <si>
    <t>Venkovní kondenzační jednotka (např. Toshiba MMY-MAP2006HT8P-E)
Qch=56kW, Qt=63kW; Pel=17,3kW/400V;
účinnost ESEER 7,17; sezonní účinnost SCOP 4,78;
provozní rozsah venkovních teplot při chlazení -15/+46°C;
při topení -25/+25°C; chladivo R410A
rozměry maximálně VxŠxH=1900×1700×800; hmotnost maximálně 400kg</t>
  </si>
  <si>
    <t>Kondenzační jednotka (do VZT) + příslušenství + standardní ovladač;
Pel=14,6kW/400V, Qch=50,4kW, Qt=56kW; hmotnost maximálně 400 kg;
účinnost ESEER 7,25; sezonní účinnost SCOP 5,04;
provozní rozsah venkovních teplot při chlazení -15/+46°C;
při topení -25/+25°C; chladivo R410A
(např. Toshiba MMY-MAP1806HT8P-E); jednotka včetně:</t>
  </si>
  <si>
    <t>Kompaktní větrací jednotka s rekuperací tepla - rotační rekuperátor s účinností 76% (zima), vč. cirkulace, EC ventilátory s proměnnými otáčkami,
venkovní nástřešní svislé provedení, vč. autonomní digitální regulace, vč. ethernet připojení; VZT jednotka splňuje parametry dle ErP 2016, 2018
(např. Atrea DUPLEX 15000 Roto-N)</t>
  </si>
  <si>
    <t>Kabeláž mezi ovladačem, čidly a VZT jednotkou; délka kabeláže 35,-bm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</si>
</sst>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.0"/>
  </numFmts>
  <fonts count="9" x14ac:knownFonts="1">
    <font>
      <sz val="8"/>
      <color theme="1"/>
      <name val="Arial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4"/>
      <name val="Montserrat Light"/>
      <charset val="238"/>
    </font>
    <font>
      <sz val="8"/>
      <name val="Montserrat Light"/>
      <charset val="238"/>
    </font>
    <font>
      <b/>
      <sz val="8"/>
      <name val="Montserrat Light"/>
      <charset val="238"/>
    </font>
    <font>
      <i/>
      <sz val="8"/>
      <name val="Montserrat Light"/>
      <charset val="238"/>
    </font>
    <font>
      <sz val="7"/>
      <name val="Montserrat Light"/>
      <charset val="238"/>
    </font>
    <font>
      <b/>
      <sz val="8"/>
      <name val="Montserrat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26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</borders>
  <cellStyleXfs count="3">
    <xf numFmtId="0" fontId="0" fillId="0" borderId="0"/>
    <xf numFmtId="0" fontId="2" fillId="0" borderId="0" applyAlignment="0">
      <alignment vertical="top" wrapText="1"/>
      <protection locked="0"/>
    </xf>
    <xf numFmtId="0" fontId="1" fillId="0" borderId="0"/>
  </cellStyleXfs>
  <cellXfs count="39">
    <xf numFmtId="0" fontId="0" fillId="0" borderId="0" xfId="0"/>
    <xf numFmtId="0" fontId="4" fillId="0" borderId="0" xfId="2" applyFont="1" applyAlignment="1" applyProtection="1">
      <alignment horizontal="left" vertical="center"/>
      <protection locked="0"/>
    </xf>
    <xf numFmtId="0" fontId="4" fillId="0" borderId="0" xfId="2" applyFont="1" applyProtection="1">
      <protection locked="0"/>
    </xf>
    <xf numFmtId="0" fontId="4" fillId="0" borderId="1" xfId="2" applyFont="1" applyBorder="1" applyAlignment="1" applyProtection="1">
      <alignment horizontal="left" vertical="center"/>
      <protection locked="0"/>
    </xf>
    <xf numFmtId="14" fontId="4" fillId="0" borderId="1" xfId="2" applyNumberFormat="1" applyFont="1" applyBorder="1" applyAlignment="1" applyProtection="1">
      <alignment horizontal="left" vertical="center"/>
      <protection locked="0"/>
    </xf>
    <xf numFmtId="0" fontId="5" fillId="0" borderId="0" xfId="2" applyFont="1" applyAlignment="1">
      <alignment horizontal="left" vertical="center"/>
    </xf>
    <xf numFmtId="164" fontId="5" fillId="0" borderId="0" xfId="2" applyNumberFormat="1" applyFont="1" applyAlignment="1">
      <alignment horizontal="left" vertical="center"/>
    </xf>
    <xf numFmtId="3" fontId="4" fillId="0" borderId="0" xfId="2" applyNumberFormat="1" applyFont="1" applyAlignment="1" applyProtection="1">
      <alignment horizontal="center" vertical="center"/>
      <protection locked="0"/>
    </xf>
    <xf numFmtId="0" fontId="3" fillId="2" borderId="4" xfId="2" applyFont="1" applyFill="1" applyBorder="1" applyAlignment="1" applyProtection="1">
      <alignment horizontal="center" vertical="center" wrapText="1"/>
      <protection locked="0"/>
    </xf>
    <xf numFmtId="0" fontId="4" fillId="0" borderId="0" xfId="2" applyFont="1" applyAlignment="1" applyProtection="1">
      <alignment vertical="center"/>
      <protection locked="0"/>
    </xf>
    <xf numFmtId="3" fontId="4" fillId="0" borderId="0" xfId="2" applyNumberFormat="1" applyFont="1" applyAlignment="1" applyProtection="1">
      <alignment vertical="center"/>
      <protection locked="0"/>
    </xf>
    <xf numFmtId="49" fontId="4" fillId="0" borderId="3" xfId="2" applyNumberFormat="1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2" borderId="4" xfId="2" applyFont="1" applyFill="1" applyBorder="1" applyAlignment="1" applyProtection="1">
      <alignment horizontal="center" vertical="center" wrapText="1"/>
      <protection locked="0"/>
    </xf>
    <xf numFmtId="3" fontId="4" fillId="2" borderId="4" xfId="2" applyNumberFormat="1" applyFont="1" applyFill="1" applyBorder="1" applyAlignment="1" applyProtection="1">
      <alignment horizontal="center" vertical="center" wrapText="1"/>
      <protection locked="0"/>
    </xf>
    <xf numFmtId="164" fontId="4" fillId="0" borderId="0" xfId="2" applyNumberFormat="1" applyFont="1" applyAlignment="1" applyProtection="1">
      <alignment horizontal="center" vertical="center"/>
      <protection locked="0"/>
    </xf>
    <xf numFmtId="3" fontId="5" fillId="2" borderId="4" xfId="2" applyNumberFormat="1" applyFont="1" applyFill="1" applyBorder="1" applyAlignment="1" applyProtection="1">
      <alignment horizontal="center" vertical="center" wrapText="1"/>
      <protection locked="0"/>
    </xf>
    <xf numFmtId="0" fontId="4" fillId="2" borderId="4" xfId="2" applyFont="1" applyFill="1" applyBorder="1" applyAlignment="1" applyProtection="1">
      <alignment horizontal="left" vertical="center" wrapText="1"/>
      <protection locked="0"/>
    </xf>
    <xf numFmtId="49" fontId="4" fillId="0" borderId="0" xfId="2" applyNumberFormat="1" applyFont="1" applyAlignment="1" applyProtection="1">
      <alignment horizontal="center"/>
      <protection locked="0"/>
    </xf>
    <xf numFmtId="0" fontId="4" fillId="0" borderId="0" xfId="2" applyFont="1" applyAlignment="1" applyProtection="1">
      <alignment horizontal="left" wrapText="1"/>
      <protection locked="0"/>
    </xf>
    <xf numFmtId="164" fontId="4" fillId="0" borderId="0" xfId="2" applyNumberFormat="1" applyFont="1" applyAlignment="1" applyProtection="1">
      <alignment horizontal="center"/>
      <protection locked="0"/>
    </xf>
    <xf numFmtId="164" fontId="6" fillId="0" borderId="0" xfId="2" applyNumberFormat="1" applyFont="1" applyAlignment="1" applyProtection="1">
      <alignment horizontal="center"/>
      <protection locked="0"/>
    </xf>
    <xf numFmtId="0" fontId="7" fillId="3" borderId="0" xfId="2" applyFont="1" applyFill="1" applyAlignment="1">
      <alignment horizontal="left" vertical="center" wrapText="1"/>
    </xf>
    <xf numFmtId="0" fontId="7" fillId="4" borderId="2" xfId="2" applyFont="1" applyFill="1" applyBorder="1" applyAlignment="1">
      <alignment horizontal="left" vertical="center"/>
    </xf>
    <xf numFmtId="0" fontId="7" fillId="3" borderId="2" xfId="2" applyFont="1" applyFill="1" applyBorder="1" applyAlignment="1">
      <alignment horizontal="left" vertical="center" wrapText="1"/>
    </xf>
    <xf numFmtId="0" fontId="8" fillId="2" borderId="4" xfId="2" applyFont="1" applyFill="1" applyBorder="1" applyAlignment="1" applyProtection="1">
      <alignment horizontal="center" vertical="center" wrapText="1"/>
      <protection locked="0"/>
    </xf>
    <xf numFmtId="0" fontId="8" fillId="2" borderId="4" xfId="2" applyFont="1" applyFill="1" applyBorder="1" applyAlignment="1" applyProtection="1">
      <alignment horizontal="left" vertical="center" wrapText="1"/>
      <protection locked="0"/>
    </xf>
    <xf numFmtId="3" fontId="8" fillId="2" borderId="4" xfId="2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2" applyFont="1" applyProtection="1">
      <protection locked="0"/>
    </xf>
    <xf numFmtId="3" fontId="3" fillId="0" borderId="0" xfId="2" applyNumberFormat="1" applyFont="1" applyAlignment="1" applyProtection="1">
      <alignment vertical="center"/>
      <protection locked="0"/>
    </xf>
    <xf numFmtId="49" fontId="3" fillId="0" borderId="3" xfId="2" applyNumberFormat="1" applyFont="1" applyBorder="1" applyAlignment="1" applyProtection="1">
      <alignment horizontal="center" vertical="center"/>
      <protection locked="0"/>
    </xf>
    <xf numFmtId="0" fontId="3" fillId="0" borderId="0" xfId="2" applyFont="1" applyAlignment="1" applyProtection="1">
      <alignment vertical="center"/>
      <protection locked="0"/>
    </xf>
    <xf numFmtId="0" fontId="4" fillId="0" borderId="3" xfId="0" applyFont="1" applyBorder="1" applyAlignment="1">
      <alignment vertical="center"/>
    </xf>
    <xf numFmtId="0" fontId="4" fillId="0" borderId="1" xfId="2" applyFont="1" applyBorder="1" applyAlignment="1" applyProtection="1">
      <alignment horizontal="left" vertical="center" wrapText="1"/>
      <protection locked="0"/>
    </xf>
    <xf numFmtId="3" fontId="5" fillId="0" borderId="3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 applyProtection="1">
      <alignment horizontal="center" vertical="center" wrapText="1"/>
      <protection locked="0"/>
    </xf>
  </cellXfs>
  <cellStyles count="3">
    <cellStyle name="Normální" xfId="0" builtinId="0"/>
    <cellStyle name="Normální 2" xfId="1" xr:uid="{00000000-0005-0000-0000-000002000000}"/>
    <cellStyle name="normální_SABLONA_seznam" xfId="2" xr:uid="{00000000-0005-0000-0000-000004000000}"/>
  </cellStyles>
  <dxfs count="2"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</dxfs>
  <tableStyles count="1" defaultTableStyle="TableStyleMedium9" defaultPivotStyle="PivotStyleLight16">
    <tableStyle name="Invisible" pivot="0" table="0" count="0" xr9:uid="{600C3A27-5C54-4D4A-A23E-6B7C8B818659}"/>
  </tableStyles>
  <colors>
    <mruColors>
      <color rgb="FFFFFF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66675</xdr:colOff>
      <xdr:row>1</xdr:row>
      <xdr:rowOff>76201</xdr:rowOff>
    </xdr:from>
    <xdr:to>
      <xdr:col>6</xdr:col>
      <xdr:colOff>698417</xdr:colOff>
      <xdr:row>4</xdr:row>
      <xdr:rowOff>142875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C2B45C9C-B919-FBC2-666E-467B36D29E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71950" y="323851"/>
          <a:ext cx="2546267" cy="8096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 tint="0.59999389629810485"/>
    <pageSetUpPr fitToPage="1"/>
  </sheetPr>
  <dimension ref="A1:H253"/>
  <sheetViews>
    <sheetView showGridLines="0" showZeros="0" tabSelected="1" workbookViewId="0">
      <pane ySplit="6" topLeftCell="A148" activePane="bottomLeft" state="frozen"/>
      <selection pane="bottomLeft" activeCell="O156" sqref="O156"/>
    </sheetView>
  </sheetViews>
  <sheetFormatPr defaultColWidth="10.33203125" defaultRowHeight="12.75" x14ac:dyDescent="0.25"/>
  <cols>
    <col min="1" max="1" width="4.83203125" style="31" bestFit="1" customWidth="1"/>
    <col min="2" max="2" width="10" style="21" customWidth="1"/>
    <col min="3" max="3" width="57.5" style="22" customWidth="1"/>
    <col min="4" max="4" width="9.6640625" style="21" customWidth="1"/>
    <col min="5" max="5" width="9.6640625" style="24" customWidth="1"/>
    <col min="6" max="7" width="14.1640625" style="24" customWidth="1"/>
    <col min="8" max="8" width="3.33203125" style="24" customWidth="1"/>
    <col min="9" max="16384" width="10.33203125" style="2"/>
  </cols>
  <sheetData>
    <row r="1" spans="1:8" ht="20.100000000000001" customHeight="1" x14ac:dyDescent="0.25">
      <c r="B1" s="25" t="s">
        <v>14</v>
      </c>
      <c r="C1" s="1">
        <v>2318043</v>
      </c>
      <c r="D1" s="2"/>
      <c r="E1" s="2"/>
      <c r="F1" s="2"/>
      <c r="G1" s="2"/>
      <c r="H1" s="2"/>
    </row>
    <row r="2" spans="1:8" ht="20.100000000000001" customHeight="1" x14ac:dyDescent="0.25">
      <c r="B2" s="26" t="s">
        <v>13</v>
      </c>
      <c r="C2" s="36" t="s">
        <v>174</v>
      </c>
      <c r="D2" s="2"/>
      <c r="E2" s="2"/>
      <c r="F2" s="2"/>
      <c r="G2" s="2"/>
      <c r="H2" s="2"/>
    </row>
    <row r="3" spans="1:8" ht="20.100000000000001" customHeight="1" x14ac:dyDescent="0.25">
      <c r="B3" s="27" t="s">
        <v>15</v>
      </c>
      <c r="C3" s="3" t="s">
        <v>175</v>
      </c>
      <c r="D3" s="2"/>
      <c r="E3" s="2"/>
      <c r="F3" s="2"/>
      <c r="G3" s="2"/>
      <c r="H3" s="2"/>
    </row>
    <row r="4" spans="1:8" ht="20.100000000000001" customHeight="1" x14ac:dyDescent="0.25">
      <c r="B4" s="26" t="s">
        <v>0</v>
      </c>
      <c r="C4" s="3" t="s">
        <v>18</v>
      </c>
      <c r="D4" s="2"/>
      <c r="E4" s="2"/>
      <c r="F4" s="2"/>
      <c r="G4" s="2"/>
      <c r="H4" s="2"/>
    </row>
    <row r="5" spans="1:8" ht="20.100000000000001" customHeight="1" x14ac:dyDescent="0.25">
      <c r="B5" s="25" t="s">
        <v>4</v>
      </c>
      <c r="C5" s="4">
        <v>45272</v>
      </c>
      <c r="D5" s="2"/>
      <c r="E5" s="2"/>
      <c r="F5" s="2"/>
      <c r="G5" s="2"/>
      <c r="H5" s="2"/>
    </row>
    <row r="6" spans="1:8" ht="7.5" customHeight="1" x14ac:dyDescent="0.25">
      <c r="B6" s="5"/>
      <c r="C6" s="5"/>
      <c r="D6" s="5"/>
      <c r="E6" s="6"/>
      <c r="F6" s="6"/>
      <c r="G6" s="6"/>
      <c r="H6" s="6"/>
    </row>
    <row r="7" spans="1:8" ht="7.5" customHeight="1" thickBot="1" x14ac:dyDescent="0.3">
      <c r="B7" s="5"/>
      <c r="C7" s="5"/>
      <c r="D7" s="5"/>
      <c r="E7" s="6"/>
      <c r="F7" s="6"/>
      <c r="G7" s="6"/>
      <c r="H7" s="7"/>
    </row>
    <row r="8" spans="1:8" s="10" customFormat="1" ht="25.5" x14ac:dyDescent="0.2">
      <c r="A8" s="8"/>
      <c r="B8" s="28" t="s">
        <v>3</v>
      </c>
      <c r="C8" s="28" t="s">
        <v>1</v>
      </c>
      <c r="D8" s="28" t="s">
        <v>5</v>
      </c>
      <c r="E8" s="28" t="s">
        <v>2</v>
      </c>
      <c r="F8" s="28" t="s">
        <v>17</v>
      </c>
      <c r="G8" s="28" t="s">
        <v>10</v>
      </c>
      <c r="H8" s="9"/>
    </row>
    <row r="9" spans="1:8" s="10" customFormat="1" x14ac:dyDescent="0.2">
      <c r="A9" s="32"/>
      <c r="B9" s="9"/>
      <c r="C9" s="9"/>
      <c r="D9" s="9"/>
      <c r="E9" s="9"/>
      <c r="F9" s="9"/>
      <c r="G9" s="9"/>
      <c r="H9" s="9"/>
    </row>
    <row r="10" spans="1:8" s="10" customFormat="1" x14ac:dyDescent="0.2">
      <c r="A10" s="33"/>
      <c r="B10" s="11"/>
      <c r="C10" s="12" t="s">
        <v>20</v>
      </c>
      <c r="D10" s="13"/>
      <c r="E10" s="13"/>
      <c r="F10" s="14"/>
      <c r="G10" s="14"/>
      <c r="H10" s="9"/>
    </row>
    <row r="11" spans="1:8" s="10" customFormat="1" ht="51" x14ac:dyDescent="0.2">
      <c r="A11" s="33"/>
      <c r="B11" s="11" t="s">
        <v>21</v>
      </c>
      <c r="C11" s="15" t="s">
        <v>22</v>
      </c>
      <c r="D11" s="13" t="s">
        <v>6</v>
      </c>
      <c r="E11" s="13">
        <v>2</v>
      </c>
      <c r="F11" s="38">
        <v>0</v>
      </c>
      <c r="G11" s="14">
        <f>IF(E11=0,0,F11*E11)</f>
        <v>0</v>
      </c>
      <c r="H11" s="9"/>
    </row>
    <row r="12" spans="1:8" s="10" customFormat="1" x14ac:dyDescent="0.2">
      <c r="A12" s="33"/>
      <c r="B12" s="11" t="s">
        <v>23</v>
      </c>
      <c r="C12" s="15" t="s">
        <v>24</v>
      </c>
      <c r="D12" s="13" t="s">
        <v>6</v>
      </c>
      <c r="E12" s="13">
        <v>1</v>
      </c>
      <c r="F12" s="38">
        <v>0</v>
      </c>
      <c r="G12" s="14">
        <f t="shared" ref="G12:G14" si="0">IF(E12=0,0,F12*E12)</f>
        <v>0</v>
      </c>
      <c r="H12" s="9"/>
    </row>
    <row r="13" spans="1:8" s="10" customFormat="1" x14ac:dyDescent="0.2">
      <c r="A13" s="33"/>
      <c r="B13" s="11" t="s">
        <v>25</v>
      </c>
      <c r="C13" s="15" t="s">
        <v>26</v>
      </c>
      <c r="D13" s="13" t="s">
        <v>27</v>
      </c>
      <c r="E13" s="13">
        <v>28</v>
      </c>
      <c r="F13" s="38">
        <v>0</v>
      </c>
      <c r="G13" s="14">
        <f t="shared" si="0"/>
        <v>0</v>
      </c>
      <c r="H13" s="9"/>
    </row>
    <row r="14" spans="1:8" s="10" customFormat="1" x14ac:dyDescent="0.2">
      <c r="A14" s="33"/>
      <c r="B14" s="11" t="s">
        <v>28</v>
      </c>
      <c r="C14" s="15" t="s">
        <v>29</v>
      </c>
      <c r="D14" s="13" t="s">
        <v>27</v>
      </c>
      <c r="E14" s="13">
        <v>16</v>
      </c>
      <c r="F14" s="38">
        <v>0</v>
      </c>
      <c r="G14" s="14">
        <f t="shared" si="0"/>
        <v>0</v>
      </c>
      <c r="H14" s="9"/>
    </row>
    <row r="15" spans="1:8" s="10" customFormat="1" x14ac:dyDescent="0.2">
      <c r="A15" s="33"/>
      <c r="B15" s="11" t="s">
        <v>30</v>
      </c>
      <c r="C15" s="15" t="s">
        <v>31</v>
      </c>
      <c r="D15" s="13"/>
      <c r="E15" s="13"/>
      <c r="F15" s="38"/>
      <c r="G15" s="14"/>
      <c r="H15" s="9"/>
    </row>
    <row r="16" spans="1:8" s="10" customFormat="1" x14ac:dyDescent="0.2">
      <c r="A16" s="33"/>
      <c r="B16" s="11"/>
      <c r="C16" s="15" t="s">
        <v>32</v>
      </c>
      <c r="D16" s="13" t="s">
        <v>33</v>
      </c>
      <c r="E16" s="13">
        <v>13</v>
      </c>
      <c r="F16" s="38">
        <v>0</v>
      </c>
      <c r="G16" s="14">
        <f t="shared" ref="G16:G20" si="1">IF(E16=0,0,F16*E16)</f>
        <v>0</v>
      </c>
      <c r="H16" s="9"/>
    </row>
    <row r="17" spans="1:8" s="10" customFormat="1" x14ac:dyDescent="0.2">
      <c r="A17" s="33"/>
      <c r="B17" s="11"/>
      <c r="C17" s="15" t="s">
        <v>34</v>
      </c>
      <c r="D17" s="13" t="s">
        <v>33</v>
      </c>
      <c r="E17" s="13">
        <v>7</v>
      </c>
      <c r="F17" s="38">
        <v>0</v>
      </c>
      <c r="G17" s="14">
        <f t="shared" si="1"/>
        <v>0</v>
      </c>
      <c r="H17" s="9"/>
    </row>
    <row r="18" spans="1:8" s="10" customFormat="1" x14ac:dyDescent="0.2">
      <c r="A18" s="33"/>
      <c r="B18" s="11" t="s">
        <v>35</v>
      </c>
      <c r="C18" s="15" t="s">
        <v>36</v>
      </c>
      <c r="D18" s="13" t="s">
        <v>6</v>
      </c>
      <c r="E18" s="13">
        <v>8</v>
      </c>
      <c r="F18" s="38">
        <v>0</v>
      </c>
      <c r="G18" s="14">
        <f t="shared" si="1"/>
        <v>0</v>
      </c>
      <c r="H18" s="9"/>
    </row>
    <row r="19" spans="1:8" s="10" customFormat="1" x14ac:dyDescent="0.2">
      <c r="A19" s="33"/>
      <c r="B19" s="11" t="s">
        <v>37</v>
      </c>
      <c r="C19" s="15" t="s">
        <v>38</v>
      </c>
      <c r="D19" s="13" t="s">
        <v>6</v>
      </c>
      <c r="E19" s="13">
        <v>1</v>
      </c>
      <c r="F19" s="38">
        <v>0</v>
      </c>
      <c r="G19" s="14">
        <f t="shared" si="1"/>
        <v>0</v>
      </c>
      <c r="H19" s="9"/>
    </row>
    <row r="20" spans="1:8" s="10" customFormat="1" x14ac:dyDescent="0.2">
      <c r="A20" s="33"/>
      <c r="B20" s="11" t="s">
        <v>39</v>
      </c>
      <c r="C20" s="15" t="s">
        <v>40</v>
      </c>
      <c r="D20" s="13" t="s">
        <v>6</v>
      </c>
      <c r="E20" s="13">
        <v>2</v>
      </c>
      <c r="F20" s="38">
        <v>0</v>
      </c>
      <c r="G20" s="14">
        <f t="shared" si="1"/>
        <v>0</v>
      </c>
      <c r="H20" s="9"/>
    </row>
    <row r="21" spans="1:8" s="10" customFormat="1" x14ac:dyDescent="0.2">
      <c r="A21" s="33"/>
      <c r="B21" s="11" t="s">
        <v>41</v>
      </c>
      <c r="C21" s="15" t="s">
        <v>42</v>
      </c>
      <c r="D21" s="13"/>
      <c r="E21" s="13"/>
      <c r="F21" s="38">
        <v>0</v>
      </c>
      <c r="G21" s="14"/>
      <c r="H21" s="9"/>
    </row>
    <row r="22" spans="1:8" s="10" customFormat="1" x14ac:dyDescent="0.2">
      <c r="A22" s="33"/>
      <c r="B22" s="11"/>
      <c r="C22" s="15" t="s">
        <v>34</v>
      </c>
      <c r="D22" s="13" t="s">
        <v>6</v>
      </c>
      <c r="E22" s="13">
        <v>1</v>
      </c>
      <c r="F22" s="38">
        <v>0</v>
      </c>
      <c r="G22" s="14">
        <f t="shared" ref="G22:G25" si="2">IF(E22=0,0,F22*E22)</f>
        <v>0</v>
      </c>
      <c r="H22" s="9"/>
    </row>
    <row r="23" spans="1:8" s="10" customFormat="1" x14ac:dyDescent="0.2">
      <c r="A23" s="33"/>
      <c r="B23" s="11"/>
      <c r="C23" s="15" t="s">
        <v>43</v>
      </c>
      <c r="D23" s="13" t="s">
        <v>6</v>
      </c>
      <c r="E23" s="13">
        <v>1</v>
      </c>
      <c r="F23" s="38">
        <v>0</v>
      </c>
      <c r="G23" s="14">
        <f t="shared" si="2"/>
        <v>0</v>
      </c>
      <c r="H23" s="9"/>
    </row>
    <row r="24" spans="1:8" s="10" customFormat="1" x14ac:dyDescent="0.2">
      <c r="A24" s="33"/>
      <c r="B24" s="11" t="s">
        <v>44</v>
      </c>
      <c r="C24" s="15" t="s">
        <v>45</v>
      </c>
      <c r="D24" s="13" t="s">
        <v>27</v>
      </c>
      <c r="E24" s="13">
        <v>102</v>
      </c>
      <c r="F24" s="38">
        <v>0</v>
      </c>
      <c r="G24" s="14">
        <f t="shared" si="2"/>
        <v>0</v>
      </c>
      <c r="H24" s="9"/>
    </row>
    <row r="25" spans="1:8" s="10" customFormat="1" ht="25.5" x14ac:dyDescent="0.2">
      <c r="A25" s="33"/>
      <c r="B25" s="11" t="s">
        <v>46</v>
      </c>
      <c r="C25" s="15" t="s">
        <v>47</v>
      </c>
      <c r="D25" s="13" t="s">
        <v>6</v>
      </c>
      <c r="E25" s="13">
        <v>1</v>
      </c>
      <c r="F25" s="38">
        <v>0</v>
      </c>
      <c r="G25" s="14">
        <f t="shared" si="2"/>
        <v>0</v>
      </c>
      <c r="H25" s="9"/>
    </row>
    <row r="26" spans="1:8" s="10" customFormat="1" x14ac:dyDescent="0.2">
      <c r="A26" s="33"/>
      <c r="B26" s="11"/>
      <c r="C26" s="15"/>
      <c r="D26" s="13"/>
      <c r="E26" s="13"/>
      <c r="F26" s="38"/>
      <c r="G26" s="14"/>
      <c r="H26" s="9"/>
    </row>
    <row r="27" spans="1:8" s="10" customFormat="1" ht="25.5" x14ac:dyDescent="0.2">
      <c r="A27" s="33"/>
      <c r="B27" s="11"/>
      <c r="C27" s="12" t="s">
        <v>48</v>
      </c>
      <c r="D27" s="13"/>
      <c r="E27" s="13"/>
      <c r="F27" s="38"/>
      <c r="G27" s="14"/>
      <c r="H27" s="9"/>
    </row>
    <row r="28" spans="1:8" s="10" customFormat="1" ht="89.25" x14ac:dyDescent="0.2">
      <c r="A28" s="33"/>
      <c r="B28" s="11" t="s">
        <v>19</v>
      </c>
      <c r="C28" s="15" t="s">
        <v>184</v>
      </c>
      <c r="D28" s="13" t="s">
        <v>6</v>
      </c>
      <c r="E28" s="13">
        <v>1</v>
      </c>
      <c r="F28" s="38">
        <v>0</v>
      </c>
      <c r="G28" s="14">
        <f>IF(E28=0,0,F28*E28)</f>
        <v>0</v>
      </c>
      <c r="H28" s="9"/>
    </row>
    <row r="29" spans="1:8" s="10" customFormat="1" ht="38.25" x14ac:dyDescent="0.2">
      <c r="A29" s="33"/>
      <c r="B29" s="11"/>
      <c r="C29" s="15" t="s">
        <v>49</v>
      </c>
      <c r="D29" s="13"/>
      <c r="E29" s="13"/>
      <c r="F29" s="38"/>
      <c r="G29" s="14"/>
      <c r="H29" s="9"/>
    </row>
    <row r="30" spans="1:8" s="10" customFormat="1" ht="25.5" x14ac:dyDescent="0.2">
      <c r="A30" s="33"/>
      <c r="B30" s="11"/>
      <c r="C30" s="15" t="s">
        <v>50</v>
      </c>
      <c r="D30" s="13"/>
      <c r="E30" s="13"/>
      <c r="F30" s="38"/>
      <c r="G30" s="14"/>
      <c r="H30" s="9"/>
    </row>
    <row r="31" spans="1:8" s="10" customFormat="1" ht="25.5" x14ac:dyDescent="0.2">
      <c r="A31" s="33"/>
      <c r="B31" s="11"/>
      <c r="C31" s="15" t="s">
        <v>51</v>
      </c>
      <c r="D31" s="13"/>
      <c r="E31" s="13"/>
      <c r="F31" s="38"/>
      <c r="G31" s="14"/>
      <c r="H31" s="9"/>
    </row>
    <row r="32" spans="1:8" s="10" customFormat="1" ht="25.5" x14ac:dyDescent="0.2">
      <c r="A32" s="33"/>
      <c r="B32" s="11"/>
      <c r="C32" s="15" t="s">
        <v>52</v>
      </c>
      <c r="D32" s="13"/>
      <c r="E32" s="13"/>
      <c r="F32" s="38"/>
      <c r="G32" s="14"/>
      <c r="H32" s="9"/>
    </row>
    <row r="33" spans="1:8" s="10" customFormat="1" ht="25.5" x14ac:dyDescent="0.2">
      <c r="A33" s="33"/>
      <c r="B33" s="11"/>
      <c r="C33" s="15" t="s">
        <v>53</v>
      </c>
      <c r="D33" s="13"/>
      <c r="E33" s="13"/>
      <c r="F33" s="38"/>
      <c r="G33" s="14"/>
      <c r="H33" s="9"/>
    </row>
    <row r="34" spans="1:8" s="10" customFormat="1" ht="25.5" x14ac:dyDescent="0.2">
      <c r="A34" s="33"/>
      <c r="B34" s="11"/>
      <c r="C34" s="15" t="s">
        <v>181</v>
      </c>
      <c r="D34" s="13"/>
      <c r="E34" s="13"/>
      <c r="F34" s="38"/>
      <c r="G34" s="14"/>
      <c r="H34" s="9"/>
    </row>
    <row r="35" spans="1:8" s="10" customFormat="1" x14ac:dyDescent="0.2">
      <c r="A35" s="33"/>
      <c r="B35" s="11"/>
      <c r="C35" s="15" t="s">
        <v>54</v>
      </c>
      <c r="D35" s="13"/>
      <c r="E35" s="13"/>
      <c r="F35" s="38"/>
      <c r="G35" s="14"/>
      <c r="H35" s="9"/>
    </row>
    <row r="36" spans="1:8" s="10" customFormat="1" x14ac:dyDescent="0.2">
      <c r="A36" s="33"/>
      <c r="B36" s="11"/>
      <c r="C36" s="15" t="s">
        <v>55</v>
      </c>
      <c r="D36" s="13" t="s">
        <v>6</v>
      </c>
      <c r="E36" s="13">
        <v>2</v>
      </c>
      <c r="F36" s="38">
        <v>0</v>
      </c>
      <c r="G36" s="14">
        <f t="shared" ref="G36:G42" si="3">IF(E36=0,0,F36*E36)</f>
        <v>0</v>
      </c>
      <c r="H36" s="9"/>
    </row>
    <row r="37" spans="1:8" s="10" customFormat="1" ht="25.5" x14ac:dyDescent="0.2">
      <c r="A37" s="33"/>
      <c r="B37" s="11"/>
      <c r="C37" s="15" t="s">
        <v>56</v>
      </c>
      <c r="D37" s="13" t="s">
        <v>6</v>
      </c>
      <c r="E37" s="13">
        <v>1</v>
      </c>
      <c r="F37" s="38">
        <v>0</v>
      </c>
      <c r="G37" s="14">
        <f t="shared" si="3"/>
        <v>0</v>
      </c>
      <c r="H37" s="9"/>
    </row>
    <row r="38" spans="1:8" s="10" customFormat="1" x14ac:dyDescent="0.2">
      <c r="A38" s="33"/>
      <c r="B38" s="11"/>
      <c r="C38" s="15" t="s">
        <v>57</v>
      </c>
      <c r="D38" s="13" t="s">
        <v>6</v>
      </c>
      <c r="E38" s="13">
        <v>1</v>
      </c>
      <c r="F38" s="38">
        <v>0</v>
      </c>
      <c r="G38" s="14">
        <f t="shared" si="3"/>
        <v>0</v>
      </c>
      <c r="H38" s="9"/>
    </row>
    <row r="39" spans="1:8" s="10" customFormat="1" ht="38.25" x14ac:dyDescent="0.2">
      <c r="A39" s="33"/>
      <c r="B39" s="11"/>
      <c r="C39" s="15" t="s">
        <v>58</v>
      </c>
      <c r="D39" s="13" t="s">
        <v>6</v>
      </c>
      <c r="E39" s="13">
        <v>1</v>
      </c>
      <c r="F39" s="38">
        <v>0</v>
      </c>
      <c r="G39" s="14">
        <f t="shared" si="3"/>
        <v>0</v>
      </c>
      <c r="H39" s="9"/>
    </row>
    <row r="40" spans="1:8" s="10" customFormat="1" x14ac:dyDescent="0.2">
      <c r="A40" s="33"/>
      <c r="B40" s="11"/>
      <c r="C40" s="15" t="s">
        <v>59</v>
      </c>
      <c r="D40" s="13" t="s">
        <v>6</v>
      </c>
      <c r="E40" s="13">
        <v>1</v>
      </c>
      <c r="F40" s="38">
        <v>0</v>
      </c>
      <c r="G40" s="14">
        <f t="shared" si="3"/>
        <v>0</v>
      </c>
      <c r="H40" s="9"/>
    </row>
    <row r="41" spans="1:8" s="10" customFormat="1" x14ac:dyDescent="0.2">
      <c r="A41" s="33"/>
      <c r="B41" s="11"/>
      <c r="C41" s="15" t="s">
        <v>60</v>
      </c>
      <c r="D41" s="13" t="s">
        <v>6</v>
      </c>
      <c r="E41" s="13">
        <v>1</v>
      </c>
      <c r="F41" s="38">
        <v>0</v>
      </c>
      <c r="G41" s="14">
        <f t="shared" si="3"/>
        <v>0</v>
      </c>
      <c r="H41" s="9"/>
    </row>
    <row r="42" spans="1:8" s="10" customFormat="1" x14ac:dyDescent="0.2">
      <c r="A42" s="33"/>
      <c r="B42" s="11"/>
      <c r="C42" s="15" t="s">
        <v>61</v>
      </c>
      <c r="D42" s="13" t="s">
        <v>6</v>
      </c>
      <c r="E42" s="13">
        <v>1</v>
      </c>
      <c r="F42" s="38">
        <v>0</v>
      </c>
      <c r="G42" s="14">
        <f t="shared" si="3"/>
        <v>0</v>
      </c>
      <c r="H42" s="9"/>
    </row>
    <row r="43" spans="1:8" s="10" customFormat="1" x14ac:dyDescent="0.2">
      <c r="A43" s="33"/>
      <c r="B43" s="11"/>
      <c r="C43" s="15" t="s">
        <v>62</v>
      </c>
      <c r="D43" s="13"/>
      <c r="E43" s="13"/>
      <c r="F43" s="38"/>
      <c r="G43" s="14"/>
      <c r="H43" s="9"/>
    </row>
    <row r="44" spans="1:8" s="10" customFormat="1" ht="25.5" x14ac:dyDescent="0.2">
      <c r="A44" s="33"/>
      <c r="B44" s="11"/>
      <c r="C44" s="15" t="s">
        <v>63</v>
      </c>
      <c r="D44" s="13" t="s">
        <v>6</v>
      </c>
      <c r="E44" s="13">
        <v>1</v>
      </c>
      <c r="F44" s="38">
        <v>0</v>
      </c>
      <c r="G44" s="14">
        <f t="shared" ref="G44:G45" si="4">IF(E44=0,0,F44*E44)</f>
        <v>0</v>
      </c>
      <c r="H44" s="9"/>
    </row>
    <row r="45" spans="1:8" s="10" customFormat="1" ht="25.5" x14ac:dyDescent="0.2">
      <c r="A45" s="33"/>
      <c r="B45" s="11"/>
      <c r="C45" s="15" t="s">
        <v>185</v>
      </c>
      <c r="D45" s="13" t="s">
        <v>6</v>
      </c>
      <c r="E45" s="13">
        <v>1</v>
      </c>
      <c r="F45" s="38">
        <v>0</v>
      </c>
      <c r="G45" s="14">
        <f t="shared" si="4"/>
        <v>0</v>
      </c>
      <c r="H45" s="9"/>
    </row>
    <row r="46" spans="1:8" s="10" customFormat="1" x14ac:dyDescent="0.2">
      <c r="A46" s="33"/>
      <c r="B46" s="11"/>
      <c r="C46" s="15" t="s">
        <v>64</v>
      </c>
      <c r="D46" s="13"/>
      <c r="E46" s="13"/>
      <c r="F46" s="38"/>
      <c r="G46" s="14"/>
      <c r="H46" s="9"/>
    </row>
    <row r="47" spans="1:8" s="10" customFormat="1" ht="76.5" x14ac:dyDescent="0.2">
      <c r="A47" s="33"/>
      <c r="B47" s="11"/>
      <c r="C47" s="15" t="s">
        <v>65</v>
      </c>
      <c r="D47" s="13"/>
      <c r="E47" s="13"/>
      <c r="F47" s="38"/>
      <c r="G47" s="14"/>
      <c r="H47" s="9"/>
    </row>
    <row r="48" spans="1:8" s="10" customFormat="1" ht="38.25" x14ac:dyDescent="0.2">
      <c r="A48" s="33"/>
      <c r="B48" s="11"/>
      <c r="C48" s="15" t="s">
        <v>66</v>
      </c>
      <c r="D48" s="13"/>
      <c r="E48" s="13"/>
      <c r="F48" s="38"/>
      <c r="G48" s="14"/>
      <c r="H48" s="9"/>
    </row>
    <row r="49" spans="1:8" s="10" customFormat="1" x14ac:dyDescent="0.2">
      <c r="A49" s="33"/>
      <c r="B49" s="11"/>
      <c r="C49" s="15"/>
      <c r="D49" s="13"/>
      <c r="E49" s="13"/>
      <c r="F49" s="38"/>
      <c r="G49" s="14"/>
      <c r="H49" s="9"/>
    </row>
    <row r="50" spans="1:8" s="10" customFormat="1" ht="25.5" x14ac:dyDescent="0.2">
      <c r="A50" s="33"/>
      <c r="B50" s="11" t="s">
        <v>67</v>
      </c>
      <c r="C50" s="15" t="s">
        <v>68</v>
      </c>
      <c r="D50" s="13" t="s">
        <v>69</v>
      </c>
      <c r="E50" s="13">
        <v>1</v>
      </c>
      <c r="F50" s="38">
        <v>0</v>
      </c>
      <c r="G50" s="14">
        <f>IF(E50=0,0,F50*E50)</f>
        <v>0</v>
      </c>
      <c r="H50" s="9"/>
    </row>
    <row r="51" spans="1:8" s="10" customFormat="1" x14ac:dyDescent="0.2">
      <c r="A51" s="33"/>
      <c r="B51" s="11"/>
      <c r="C51" s="15"/>
      <c r="D51" s="13"/>
      <c r="E51" s="13"/>
      <c r="F51" s="38"/>
      <c r="G51" s="14"/>
      <c r="H51" s="9"/>
    </row>
    <row r="52" spans="1:8" s="10" customFormat="1" ht="102" x14ac:dyDescent="0.2">
      <c r="A52" s="33"/>
      <c r="B52" s="11" t="s">
        <v>70</v>
      </c>
      <c r="C52" s="15" t="s">
        <v>183</v>
      </c>
      <c r="D52" s="13" t="s">
        <v>69</v>
      </c>
      <c r="E52" s="13">
        <v>1</v>
      </c>
      <c r="F52" s="38">
        <v>0</v>
      </c>
      <c r="G52" s="14">
        <f>IF(E52=0,0,F52*E52)</f>
        <v>0</v>
      </c>
      <c r="H52" s="9"/>
    </row>
    <row r="53" spans="1:8" s="10" customFormat="1" x14ac:dyDescent="0.2">
      <c r="A53" s="33"/>
      <c r="B53" s="11"/>
      <c r="C53" s="15" t="s">
        <v>71</v>
      </c>
      <c r="D53" s="13"/>
      <c r="E53" s="13"/>
      <c r="F53" s="38"/>
      <c r="G53" s="14"/>
      <c r="H53" s="9"/>
    </row>
    <row r="54" spans="1:8" s="10" customFormat="1" x14ac:dyDescent="0.2">
      <c r="A54" s="33"/>
      <c r="B54" s="11"/>
      <c r="C54" s="15" t="s">
        <v>72</v>
      </c>
      <c r="D54" s="13" t="s">
        <v>6</v>
      </c>
      <c r="E54" s="13">
        <v>1</v>
      </c>
      <c r="F54" s="38">
        <v>0</v>
      </c>
      <c r="G54" s="14">
        <f t="shared" ref="G54:G58" si="5">IF(E54=0,0,F54*E54)</f>
        <v>0</v>
      </c>
      <c r="H54" s="9"/>
    </row>
    <row r="55" spans="1:8" s="10" customFormat="1" x14ac:dyDescent="0.2">
      <c r="A55" s="33"/>
      <c r="B55" s="11"/>
      <c r="C55" s="15" t="s">
        <v>73</v>
      </c>
      <c r="D55" s="13" t="s">
        <v>6</v>
      </c>
      <c r="E55" s="13">
        <v>1</v>
      </c>
      <c r="F55" s="38">
        <v>0</v>
      </c>
      <c r="G55" s="14">
        <f t="shared" si="5"/>
        <v>0</v>
      </c>
      <c r="H55" s="9"/>
    </row>
    <row r="56" spans="1:8" s="10" customFormat="1" x14ac:dyDescent="0.2">
      <c r="A56" s="33"/>
      <c r="B56" s="11"/>
      <c r="C56" s="15" t="s">
        <v>74</v>
      </c>
      <c r="D56" s="13" t="s">
        <v>6</v>
      </c>
      <c r="E56" s="13">
        <v>2</v>
      </c>
      <c r="F56" s="38">
        <v>0</v>
      </c>
      <c r="G56" s="14">
        <f t="shared" si="5"/>
        <v>0</v>
      </c>
      <c r="H56" s="9"/>
    </row>
    <row r="57" spans="1:8" s="10" customFormat="1" x14ac:dyDescent="0.2">
      <c r="A57" s="33"/>
      <c r="B57" s="11"/>
      <c r="C57" s="15" t="s">
        <v>75</v>
      </c>
      <c r="D57" s="13" t="s">
        <v>6</v>
      </c>
      <c r="E57" s="13">
        <v>1</v>
      </c>
      <c r="F57" s="38">
        <v>0</v>
      </c>
      <c r="G57" s="14">
        <f t="shared" si="5"/>
        <v>0</v>
      </c>
      <c r="H57" s="9"/>
    </row>
    <row r="58" spans="1:8" s="10" customFormat="1" ht="38.25" x14ac:dyDescent="0.2">
      <c r="A58" s="33"/>
      <c r="B58" s="11" t="s">
        <v>76</v>
      </c>
      <c r="C58" s="15" t="s">
        <v>77</v>
      </c>
      <c r="D58" s="13" t="s">
        <v>6</v>
      </c>
      <c r="E58" s="13">
        <v>1</v>
      </c>
      <c r="F58" s="38">
        <v>0</v>
      </c>
      <c r="G58" s="14">
        <f t="shared" si="5"/>
        <v>0</v>
      </c>
      <c r="H58" s="9"/>
    </row>
    <row r="59" spans="1:8" s="10" customFormat="1" ht="25.5" x14ac:dyDescent="0.2">
      <c r="A59" s="33"/>
      <c r="B59" s="11"/>
      <c r="C59" s="15" t="s">
        <v>78</v>
      </c>
      <c r="D59" s="13"/>
      <c r="E59" s="13"/>
      <c r="F59" s="38"/>
      <c r="G59" s="14"/>
      <c r="H59" s="9"/>
    </row>
    <row r="60" spans="1:8" s="10" customFormat="1" x14ac:dyDescent="0.2">
      <c r="A60" s="33"/>
      <c r="B60" s="11"/>
      <c r="C60" s="15"/>
      <c r="D60" s="13"/>
      <c r="E60" s="13"/>
      <c r="F60" s="38"/>
      <c r="G60" s="14"/>
      <c r="H60" s="9"/>
    </row>
    <row r="61" spans="1:8" s="10" customFormat="1" ht="25.5" x14ac:dyDescent="0.2">
      <c r="A61" s="33"/>
      <c r="B61" s="11" t="s">
        <v>79</v>
      </c>
      <c r="C61" s="15" t="s">
        <v>80</v>
      </c>
      <c r="D61" s="13" t="s">
        <v>33</v>
      </c>
      <c r="E61" s="13">
        <v>10</v>
      </c>
      <c r="F61" s="38">
        <v>0</v>
      </c>
      <c r="G61" s="14">
        <f t="shared" ref="G61:G64" si="6">IF(E61=0,0,F61*E61)</f>
        <v>0</v>
      </c>
      <c r="H61" s="9"/>
    </row>
    <row r="62" spans="1:8" s="10" customFormat="1" x14ac:dyDescent="0.2">
      <c r="A62" s="33"/>
      <c r="B62" s="11" t="s">
        <v>81</v>
      </c>
      <c r="C62" s="15" t="s">
        <v>82</v>
      </c>
      <c r="D62" s="13" t="s">
        <v>83</v>
      </c>
      <c r="E62" s="13">
        <v>8</v>
      </c>
      <c r="F62" s="38">
        <v>0</v>
      </c>
      <c r="G62" s="14">
        <f t="shared" si="6"/>
        <v>0</v>
      </c>
      <c r="H62" s="9"/>
    </row>
    <row r="63" spans="1:8" s="10" customFormat="1" ht="25.5" x14ac:dyDescent="0.2">
      <c r="A63" s="33"/>
      <c r="B63" s="11" t="s">
        <v>84</v>
      </c>
      <c r="C63" s="15" t="s">
        <v>85</v>
      </c>
      <c r="D63" s="13" t="s">
        <v>33</v>
      </c>
      <c r="E63" s="13">
        <v>10</v>
      </c>
      <c r="F63" s="38">
        <v>0</v>
      </c>
      <c r="G63" s="14">
        <f t="shared" si="6"/>
        <v>0</v>
      </c>
      <c r="H63" s="9"/>
    </row>
    <row r="64" spans="1:8" s="10" customFormat="1" x14ac:dyDescent="0.2">
      <c r="A64" s="33"/>
      <c r="B64" s="11" t="s">
        <v>178</v>
      </c>
      <c r="C64" s="15" t="s">
        <v>177</v>
      </c>
      <c r="D64" s="13" t="s">
        <v>6</v>
      </c>
      <c r="E64" s="13">
        <v>1</v>
      </c>
      <c r="F64" s="38">
        <v>0</v>
      </c>
      <c r="G64" s="14">
        <f t="shared" si="6"/>
        <v>0</v>
      </c>
      <c r="H64" s="9"/>
    </row>
    <row r="65" spans="1:8" s="10" customFormat="1" ht="25.5" x14ac:dyDescent="0.2">
      <c r="A65" s="33"/>
      <c r="B65" s="11"/>
      <c r="C65" s="15" t="s">
        <v>86</v>
      </c>
      <c r="D65" s="13"/>
      <c r="E65" s="13"/>
      <c r="F65" s="38"/>
      <c r="G65" s="14"/>
      <c r="H65" s="9"/>
    </row>
    <row r="66" spans="1:8" s="10" customFormat="1" x14ac:dyDescent="0.2">
      <c r="A66" s="33"/>
      <c r="B66" s="11"/>
      <c r="C66" s="15"/>
      <c r="D66" s="13"/>
      <c r="E66" s="13"/>
      <c r="F66" s="38"/>
      <c r="G66" s="14"/>
      <c r="H66" s="9"/>
    </row>
    <row r="67" spans="1:8" s="10" customFormat="1" x14ac:dyDescent="0.2">
      <c r="A67" s="33"/>
      <c r="B67" s="11" t="s">
        <v>179</v>
      </c>
      <c r="C67" s="15" t="s">
        <v>87</v>
      </c>
      <c r="D67" s="13"/>
      <c r="E67" s="13"/>
      <c r="F67" s="38"/>
      <c r="G67" s="14"/>
      <c r="H67" s="9"/>
    </row>
    <row r="68" spans="1:8" s="10" customFormat="1" x14ac:dyDescent="0.2">
      <c r="A68" s="33"/>
      <c r="B68" s="11"/>
      <c r="C68" s="15"/>
      <c r="D68" s="13"/>
      <c r="E68" s="13"/>
      <c r="F68" s="38"/>
      <c r="G68" s="14"/>
      <c r="H68" s="9"/>
    </row>
    <row r="69" spans="1:8" s="10" customFormat="1" x14ac:dyDescent="0.2">
      <c r="A69" s="33"/>
      <c r="B69" s="11" t="s">
        <v>88</v>
      </c>
      <c r="C69" s="15" t="s">
        <v>89</v>
      </c>
      <c r="D69" s="13" t="s">
        <v>6</v>
      </c>
      <c r="E69" s="13">
        <v>8</v>
      </c>
      <c r="F69" s="38">
        <v>0</v>
      </c>
      <c r="G69" s="14">
        <f t="shared" ref="G69:G70" si="7">IF(E69=0,0,F69*E69)</f>
        <v>0</v>
      </c>
      <c r="H69" s="9"/>
    </row>
    <row r="70" spans="1:8" s="10" customFormat="1" x14ac:dyDescent="0.2">
      <c r="A70" s="33"/>
      <c r="B70" s="11" t="s">
        <v>90</v>
      </c>
      <c r="C70" s="15" t="s">
        <v>91</v>
      </c>
      <c r="D70" s="13" t="s">
        <v>6</v>
      </c>
      <c r="E70" s="13">
        <v>4</v>
      </c>
      <c r="F70" s="38">
        <v>0</v>
      </c>
      <c r="G70" s="14">
        <f t="shared" si="7"/>
        <v>0</v>
      </c>
      <c r="H70" s="9"/>
    </row>
    <row r="71" spans="1:8" s="10" customFormat="1" x14ac:dyDescent="0.2">
      <c r="A71" s="33"/>
      <c r="B71" s="11"/>
      <c r="C71" s="15"/>
      <c r="D71" s="13"/>
      <c r="E71" s="13"/>
      <c r="F71" s="38"/>
      <c r="G71" s="14"/>
      <c r="H71" s="9"/>
    </row>
    <row r="72" spans="1:8" s="10" customFormat="1" x14ac:dyDescent="0.2">
      <c r="A72" s="33"/>
      <c r="B72" s="11" t="s">
        <v>92</v>
      </c>
      <c r="C72" s="15" t="s">
        <v>93</v>
      </c>
      <c r="D72" s="13" t="s">
        <v>6</v>
      </c>
      <c r="E72" s="13">
        <v>40</v>
      </c>
      <c r="F72" s="38">
        <v>0</v>
      </c>
      <c r="G72" s="14">
        <f>IF(E72=0,0,F72*E72)</f>
        <v>0</v>
      </c>
      <c r="H72" s="9"/>
    </row>
    <row r="73" spans="1:8" s="10" customFormat="1" x14ac:dyDescent="0.2">
      <c r="A73" s="33"/>
      <c r="B73" s="11"/>
      <c r="C73" s="15"/>
      <c r="D73" s="13"/>
      <c r="E73" s="13"/>
      <c r="F73" s="38"/>
      <c r="G73" s="14"/>
      <c r="H73" s="9"/>
    </row>
    <row r="74" spans="1:8" s="10" customFormat="1" ht="38.25" x14ac:dyDescent="0.2">
      <c r="A74" s="33"/>
      <c r="B74" s="11" t="s">
        <v>94</v>
      </c>
      <c r="C74" s="15" t="s">
        <v>165</v>
      </c>
      <c r="D74" s="13" t="s">
        <v>6</v>
      </c>
      <c r="E74" s="13">
        <v>8</v>
      </c>
      <c r="F74" s="38">
        <v>0</v>
      </c>
      <c r="G74" s="14">
        <f t="shared" ref="G74:G75" si="8">IF(E74=0,0,F74*E74)</f>
        <v>0</v>
      </c>
      <c r="H74" s="9"/>
    </row>
    <row r="75" spans="1:8" s="10" customFormat="1" ht="25.5" x14ac:dyDescent="0.2">
      <c r="A75" s="33"/>
      <c r="B75" s="11" t="s">
        <v>95</v>
      </c>
      <c r="C75" s="15" t="s">
        <v>96</v>
      </c>
      <c r="D75" s="13" t="s">
        <v>6</v>
      </c>
      <c r="E75" s="13">
        <v>4</v>
      </c>
      <c r="F75" s="38">
        <v>0</v>
      </c>
      <c r="G75" s="14">
        <f t="shared" si="8"/>
        <v>0</v>
      </c>
      <c r="H75" s="9"/>
    </row>
    <row r="76" spans="1:8" s="10" customFormat="1" x14ac:dyDescent="0.2">
      <c r="A76" s="33"/>
      <c r="B76" s="11"/>
      <c r="C76" s="15"/>
      <c r="D76" s="13"/>
      <c r="E76" s="13"/>
      <c r="F76" s="38">
        <v>0</v>
      </c>
      <c r="G76" s="14"/>
      <c r="H76" s="9"/>
    </row>
    <row r="77" spans="1:8" s="10" customFormat="1" ht="25.5" x14ac:dyDescent="0.2">
      <c r="A77" s="33"/>
      <c r="B77" s="11" t="s">
        <v>97</v>
      </c>
      <c r="C77" s="15" t="s">
        <v>98</v>
      </c>
      <c r="D77" s="13" t="s">
        <v>6</v>
      </c>
      <c r="E77" s="13">
        <v>2</v>
      </c>
      <c r="F77" s="38">
        <v>0</v>
      </c>
      <c r="G77" s="14">
        <f>IF(E77=0,0,F77*E77)</f>
        <v>0</v>
      </c>
      <c r="H77" s="9"/>
    </row>
    <row r="78" spans="1:8" s="10" customFormat="1" x14ac:dyDescent="0.2">
      <c r="A78" s="33"/>
      <c r="B78" s="11"/>
      <c r="C78" s="15"/>
      <c r="D78" s="13"/>
      <c r="E78" s="13"/>
      <c r="F78" s="38"/>
      <c r="G78" s="14"/>
      <c r="H78" s="9"/>
    </row>
    <row r="79" spans="1:8" s="10" customFormat="1" x14ac:dyDescent="0.2">
      <c r="A79" s="33"/>
      <c r="B79" s="11" t="s">
        <v>99</v>
      </c>
      <c r="C79" s="15" t="s">
        <v>100</v>
      </c>
      <c r="D79" s="13" t="s">
        <v>6</v>
      </c>
      <c r="E79" s="13">
        <v>6</v>
      </c>
      <c r="F79" s="38">
        <v>0</v>
      </c>
      <c r="G79" s="14">
        <f>IF(E79=0,0,F79*E79)</f>
        <v>0</v>
      </c>
      <c r="H79" s="9"/>
    </row>
    <row r="80" spans="1:8" s="10" customFormat="1" x14ac:dyDescent="0.2">
      <c r="A80" s="33"/>
      <c r="B80" s="11"/>
      <c r="C80" s="15"/>
      <c r="D80" s="13"/>
      <c r="E80" s="13"/>
      <c r="F80" s="38"/>
      <c r="G80" s="14"/>
      <c r="H80" s="9"/>
    </row>
    <row r="81" spans="1:8" s="10" customFormat="1" x14ac:dyDescent="0.2">
      <c r="A81" s="33"/>
      <c r="B81" s="11" t="s">
        <v>101</v>
      </c>
      <c r="C81" s="15" t="s">
        <v>102</v>
      </c>
      <c r="D81" s="13" t="s">
        <v>33</v>
      </c>
      <c r="E81" s="13">
        <v>25</v>
      </c>
      <c r="F81" s="38">
        <v>0</v>
      </c>
      <c r="G81" s="14">
        <f t="shared" ref="G81:G82" si="9">IF(E81=0,0,F81*E81)</f>
        <v>0</v>
      </c>
      <c r="H81" s="9"/>
    </row>
    <row r="82" spans="1:8" s="10" customFormat="1" x14ac:dyDescent="0.2">
      <c r="A82" s="33"/>
      <c r="B82" s="11" t="s">
        <v>103</v>
      </c>
      <c r="C82" s="15" t="s">
        <v>104</v>
      </c>
      <c r="D82" s="13" t="s">
        <v>33</v>
      </c>
      <c r="E82" s="13">
        <v>5</v>
      </c>
      <c r="F82" s="38">
        <v>0</v>
      </c>
      <c r="G82" s="14">
        <f t="shared" si="9"/>
        <v>0</v>
      </c>
      <c r="H82" s="9"/>
    </row>
    <row r="83" spans="1:8" s="10" customFormat="1" x14ac:dyDescent="0.2">
      <c r="A83" s="33"/>
      <c r="B83" s="11"/>
      <c r="C83" s="15"/>
      <c r="D83" s="13"/>
      <c r="E83" s="13"/>
      <c r="F83" s="38"/>
      <c r="G83" s="14"/>
      <c r="H83" s="9"/>
    </row>
    <row r="84" spans="1:8" s="10" customFormat="1" ht="38.25" x14ac:dyDescent="0.2">
      <c r="A84" s="33"/>
      <c r="B84" s="11" t="s">
        <v>105</v>
      </c>
      <c r="C84" s="15" t="s">
        <v>106</v>
      </c>
      <c r="D84" s="13" t="s">
        <v>6</v>
      </c>
      <c r="E84" s="13">
        <v>2</v>
      </c>
      <c r="F84" s="38">
        <v>0</v>
      </c>
      <c r="G84" s="14">
        <f>IF(E84=0,0,F84*E84)</f>
        <v>0</v>
      </c>
      <c r="H84" s="9"/>
    </row>
    <row r="85" spans="1:8" s="10" customFormat="1" x14ac:dyDescent="0.2">
      <c r="A85" s="33"/>
      <c r="B85" s="11"/>
      <c r="C85" s="15"/>
      <c r="D85" s="13"/>
      <c r="E85" s="13"/>
      <c r="F85" s="38"/>
      <c r="G85" s="14"/>
      <c r="H85" s="9"/>
    </row>
    <row r="86" spans="1:8" s="10" customFormat="1" ht="25.5" x14ac:dyDescent="0.2">
      <c r="A86" s="33"/>
      <c r="B86" s="11" t="s">
        <v>107</v>
      </c>
      <c r="C86" s="15" t="s">
        <v>108</v>
      </c>
      <c r="D86" s="13" t="s">
        <v>27</v>
      </c>
      <c r="E86" s="13">
        <v>33</v>
      </c>
      <c r="F86" s="38">
        <v>0</v>
      </c>
      <c r="G86" s="14">
        <f>IF(E86=0,0,F86*E86)</f>
        <v>0</v>
      </c>
      <c r="H86" s="9"/>
    </row>
    <row r="87" spans="1:8" s="10" customFormat="1" x14ac:dyDescent="0.2">
      <c r="A87" s="33"/>
      <c r="B87" s="11"/>
      <c r="C87" s="15"/>
      <c r="D87" s="13"/>
      <c r="E87" s="13"/>
      <c r="F87" s="38"/>
      <c r="G87" s="14"/>
      <c r="H87" s="9"/>
    </row>
    <row r="88" spans="1:8" s="10" customFormat="1" x14ac:dyDescent="0.2">
      <c r="A88" s="33"/>
      <c r="B88" s="11" t="s">
        <v>109</v>
      </c>
      <c r="C88" s="15" t="s">
        <v>110</v>
      </c>
      <c r="D88" s="13" t="s">
        <v>27</v>
      </c>
      <c r="E88" s="13">
        <v>190</v>
      </c>
      <c r="F88" s="38">
        <v>0</v>
      </c>
      <c r="G88" s="14">
        <f>IF(E88=0,0,F88*E88)</f>
        <v>0</v>
      </c>
      <c r="H88" s="9"/>
    </row>
    <row r="89" spans="1:8" s="10" customFormat="1" x14ac:dyDescent="0.2">
      <c r="A89" s="33"/>
      <c r="B89" s="11"/>
      <c r="C89" s="15"/>
      <c r="D89" s="13"/>
      <c r="E89" s="13"/>
      <c r="F89" s="38"/>
      <c r="G89" s="14"/>
      <c r="H89" s="9"/>
    </row>
    <row r="90" spans="1:8" s="10" customFormat="1" ht="25.5" x14ac:dyDescent="0.2">
      <c r="A90" s="33"/>
      <c r="B90" s="11" t="s">
        <v>111</v>
      </c>
      <c r="C90" s="15" t="s">
        <v>112</v>
      </c>
      <c r="D90" s="13" t="s">
        <v>27</v>
      </c>
      <c r="E90" s="13">
        <v>25</v>
      </c>
      <c r="F90" s="38">
        <v>0</v>
      </c>
      <c r="G90" s="14">
        <f>IF(E90=0,0,F90*E90)</f>
        <v>0</v>
      </c>
      <c r="H90" s="9"/>
    </row>
    <row r="91" spans="1:8" s="10" customFormat="1" x14ac:dyDescent="0.2">
      <c r="A91" s="33"/>
      <c r="B91" s="11"/>
      <c r="C91" s="15"/>
      <c r="D91" s="13"/>
      <c r="E91" s="13"/>
      <c r="F91" s="38"/>
      <c r="G91" s="14"/>
      <c r="H91" s="9"/>
    </row>
    <row r="92" spans="1:8" s="10" customFormat="1" x14ac:dyDescent="0.2">
      <c r="A92" s="33"/>
      <c r="B92" s="11" t="s">
        <v>113</v>
      </c>
      <c r="C92" s="15" t="s">
        <v>114</v>
      </c>
      <c r="D92" s="13" t="s">
        <v>27</v>
      </c>
      <c r="E92" s="13">
        <v>4</v>
      </c>
      <c r="F92" s="38">
        <v>0</v>
      </c>
      <c r="G92" s="14">
        <f>IF(E92=0,0,F92*E92)</f>
        <v>0</v>
      </c>
      <c r="H92" s="9"/>
    </row>
    <row r="93" spans="1:8" s="10" customFormat="1" x14ac:dyDescent="0.2">
      <c r="A93" s="33"/>
      <c r="B93" s="11"/>
      <c r="C93" s="15"/>
      <c r="D93" s="13"/>
      <c r="E93" s="13"/>
      <c r="F93" s="38"/>
      <c r="G93" s="14"/>
      <c r="H93" s="9"/>
    </row>
    <row r="94" spans="1:8" s="10" customFormat="1" x14ac:dyDescent="0.2">
      <c r="A94" s="33"/>
      <c r="B94" s="11" t="s">
        <v>115</v>
      </c>
      <c r="C94" s="15" t="s">
        <v>116</v>
      </c>
      <c r="D94" s="13"/>
      <c r="E94" s="13"/>
      <c r="F94" s="38"/>
      <c r="G94" s="14"/>
      <c r="H94" s="9"/>
    </row>
    <row r="95" spans="1:8" s="10" customFormat="1" x14ac:dyDescent="0.2">
      <c r="A95" s="33"/>
      <c r="B95" s="11"/>
      <c r="C95" s="15" t="s">
        <v>117</v>
      </c>
      <c r="D95" s="13" t="s">
        <v>33</v>
      </c>
      <c r="E95" s="13">
        <v>6</v>
      </c>
      <c r="F95" s="38">
        <v>0</v>
      </c>
      <c r="G95" s="14">
        <f t="shared" ref="G95:G101" si="10">IF(E95=0,0,F95*E95)</f>
        <v>0</v>
      </c>
      <c r="H95" s="9"/>
    </row>
    <row r="96" spans="1:8" s="10" customFormat="1" x14ac:dyDescent="0.2">
      <c r="A96" s="33"/>
      <c r="B96" s="11"/>
      <c r="C96" s="15" t="s">
        <v>118</v>
      </c>
      <c r="D96" s="13" t="s">
        <v>33</v>
      </c>
      <c r="E96" s="13">
        <v>7</v>
      </c>
      <c r="F96" s="38">
        <v>0</v>
      </c>
      <c r="G96" s="14">
        <f t="shared" si="10"/>
        <v>0</v>
      </c>
      <c r="H96" s="9"/>
    </row>
    <row r="97" spans="1:8" s="10" customFormat="1" x14ac:dyDescent="0.2">
      <c r="A97" s="33"/>
      <c r="B97" s="11"/>
      <c r="C97" s="15" t="s">
        <v>119</v>
      </c>
      <c r="D97" s="13" t="s">
        <v>33</v>
      </c>
      <c r="E97" s="13">
        <v>45</v>
      </c>
      <c r="F97" s="38">
        <v>0</v>
      </c>
      <c r="G97" s="14">
        <f t="shared" si="10"/>
        <v>0</v>
      </c>
      <c r="H97" s="9"/>
    </row>
    <row r="98" spans="1:8" s="10" customFormat="1" x14ac:dyDescent="0.2">
      <c r="A98" s="33"/>
      <c r="B98" s="11"/>
      <c r="C98" s="15" t="s">
        <v>120</v>
      </c>
      <c r="D98" s="13" t="s">
        <v>33</v>
      </c>
      <c r="E98" s="13">
        <v>6</v>
      </c>
      <c r="F98" s="38">
        <v>0</v>
      </c>
      <c r="G98" s="14">
        <f t="shared" si="10"/>
        <v>0</v>
      </c>
      <c r="H98" s="9"/>
    </row>
    <row r="99" spans="1:8" s="10" customFormat="1" x14ac:dyDescent="0.2">
      <c r="A99" s="33"/>
      <c r="B99" s="11"/>
      <c r="C99" s="15" t="s">
        <v>121</v>
      </c>
      <c r="D99" s="13" t="s">
        <v>33</v>
      </c>
      <c r="E99" s="13">
        <v>14</v>
      </c>
      <c r="F99" s="38">
        <v>0</v>
      </c>
      <c r="G99" s="14">
        <f t="shared" si="10"/>
        <v>0</v>
      </c>
      <c r="H99" s="9"/>
    </row>
    <row r="100" spans="1:8" s="10" customFormat="1" x14ac:dyDescent="0.2">
      <c r="A100" s="33"/>
      <c r="B100" s="11"/>
      <c r="C100" s="15" t="s">
        <v>122</v>
      </c>
      <c r="D100" s="13" t="s">
        <v>33</v>
      </c>
      <c r="E100" s="13">
        <v>18</v>
      </c>
      <c r="F100" s="38">
        <v>0</v>
      </c>
      <c r="G100" s="14">
        <f t="shared" si="10"/>
        <v>0</v>
      </c>
      <c r="H100" s="9"/>
    </row>
    <row r="101" spans="1:8" s="10" customFormat="1" x14ac:dyDescent="0.2">
      <c r="A101" s="33"/>
      <c r="B101" s="11"/>
      <c r="C101" s="15" t="s">
        <v>123</v>
      </c>
      <c r="D101" s="13" t="s">
        <v>33</v>
      </c>
      <c r="E101" s="13">
        <v>2</v>
      </c>
      <c r="F101" s="38">
        <v>0</v>
      </c>
      <c r="G101" s="14">
        <f t="shared" si="10"/>
        <v>0</v>
      </c>
      <c r="H101" s="9"/>
    </row>
    <row r="102" spans="1:8" s="10" customFormat="1" x14ac:dyDescent="0.2">
      <c r="A102" s="33"/>
      <c r="B102" s="11"/>
      <c r="C102" s="15"/>
      <c r="D102" s="13"/>
      <c r="E102" s="13"/>
      <c r="F102" s="38">
        <v>0</v>
      </c>
      <c r="G102" s="14"/>
      <c r="H102" s="9"/>
    </row>
    <row r="103" spans="1:8" s="10" customFormat="1" x14ac:dyDescent="0.2">
      <c r="A103" s="33"/>
      <c r="B103" s="11" t="s">
        <v>124</v>
      </c>
      <c r="C103" s="15" t="s">
        <v>125</v>
      </c>
      <c r="D103" s="13"/>
      <c r="E103" s="13"/>
      <c r="F103" s="38">
        <v>0</v>
      </c>
      <c r="G103" s="14"/>
      <c r="H103" s="9"/>
    </row>
    <row r="104" spans="1:8" s="10" customFormat="1" x14ac:dyDescent="0.2">
      <c r="A104" s="33"/>
      <c r="B104" s="11"/>
      <c r="C104" s="15" t="s">
        <v>126</v>
      </c>
      <c r="D104" s="13" t="s">
        <v>33</v>
      </c>
      <c r="E104" s="13">
        <v>12</v>
      </c>
      <c r="F104" s="38">
        <v>0</v>
      </c>
      <c r="G104" s="14">
        <f t="shared" ref="G104:G107" si="11">IF(E104=0,0,F104*E104)</f>
        <v>0</v>
      </c>
      <c r="H104" s="9"/>
    </row>
    <row r="105" spans="1:8" s="10" customFormat="1" x14ac:dyDescent="0.2">
      <c r="A105" s="33"/>
      <c r="B105" s="11"/>
      <c r="C105" s="15" t="s">
        <v>127</v>
      </c>
      <c r="D105" s="13" t="s">
        <v>33</v>
      </c>
      <c r="E105" s="13">
        <v>10</v>
      </c>
      <c r="F105" s="38">
        <v>0</v>
      </c>
      <c r="G105" s="14">
        <f t="shared" si="11"/>
        <v>0</v>
      </c>
      <c r="H105" s="9"/>
    </row>
    <row r="106" spans="1:8" s="10" customFormat="1" x14ac:dyDescent="0.2">
      <c r="A106" s="33"/>
      <c r="B106" s="11"/>
      <c r="C106" s="15" t="s">
        <v>128</v>
      </c>
      <c r="D106" s="13" t="s">
        <v>33</v>
      </c>
      <c r="E106" s="13">
        <v>11</v>
      </c>
      <c r="F106" s="38">
        <v>0</v>
      </c>
      <c r="G106" s="14">
        <f t="shared" si="11"/>
        <v>0</v>
      </c>
      <c r="H106" s="9"/>
    </row>
    <row r="107" spans="1:8" s="10" customFormat="1" x14ac:dyDescent="0.2">
      <c r="A107" s="33"/>
      <c r="B107" s="11"/>
      <c r="C107" s="15" t="s">
        <v>129</v>
      </c>
      <c r="D107" s="13" t="s">
        <v>33</v>
      </c>
      <c r="E107" s="13">
        <v>26</v>
      </c>
      <c r="F107" s="38">
        <v>0</v>
      </c>
      <c r="G107" s="14">
        <f t="shared" si="11"/>
        <v>0</v>
      </c>
      <c r="H107" s="9"/>
    </row>
    <row r="108" spans="1:8" s="10" customFormat="1" x14ac:dyDescent="0.2">
      <c r="A108" s="33"/>
      <c r="B108" s="11"/>
      <c r="C108" s="15"/>
      <c r="D108" s="13"/>
      <c r="E108" s="13"/>
      <c r="F108" s="38"/>
      <c r="G108" s="14"/>
      <c r="H108" s="9"/>
    </row>
    <row r="109" spans="1:8" s="10" customFormat="1" x14ac:dyDescent="0.2">
      <c r="A109" s="33"/>
      <c r="B109" s="11"/>
      <c r="C109" s="15" t="s">
        <v>130</v>
      </c>
      <c r="D109" s="13"/>
      <c r="E109" s="13"/>
      <c r="F109" s="38"/>
      <c r="G109" s="14"/>
      <c r="H109" s="9"/>
    </row>
    <row r="110" spans="1:8" s="10" customFormat="1" ht="38.25" x14ac:dyDescent="0.2">
      <c r="A110" s="33"/>
      <c r="B110" s="11"/>
      <c r="C110" s="15" t="s">
        <v>131</v>
      </c>
      <c r="D110" s="13"/>
      <c r="E110" s="13"/>
      <c r="F110" s="38"/>
      <c r="G110" s="14"/>
      <c r="H110" s="9"/>
    </row>
    <row r="111" spans="1:8" s="10" customFormat="1" ht="25.5" x14ac:dyDescent="0.2">
      <c r="A111" s="33"/>
      <c r="B111" s="11"/>
      <c r="C111" s="15" t="s">
        <v>132</v>
      </c>
      <c r="D111" s="13"/>
      <c r="E111" s="13"/>
      <c r="F111" s="38"/>
      <c r="G111" s="14"/>
      <c r="H111" s="9"/>
    </row>
    <row r="112" spans="1:8" s="10" customFormat="1" x14ac:dyDescent="0.2">
      <c r="A112" s="33"/>
      <c r="B112" s="11"/>
      <c r="C112" s="15"/>
      <c r="D112" s="13"/>
      <c r="E112" s="13"/>
      <c r="F112" s="38"/>
      <c r="G112" s="14"/>
      <c r="H112" s="9"/>
    </row>
    <row r="113" spans="1:8" s="10" customFormat="1" x14ac:dyDescent="0.2">
      <c r="A113" s="33"/>
      <c r="B113" s="11"/>
      <c r="C113" s="15"/>
      <c r="D113" s="13"/>
      <c r="E113" s="13"/>
      <c r="F113" s="38"/>
      <c r="G113" s="14"/>
      <c r="H113" s="9"/>
    </row>
    <row r="114" spans="1:8" s="10" customFormat="1" ht="25.5" x14ac:dyDescent="0.2">
      <c r="A114" s="33"/>
      <c r="B114" s="11"/>
      <c r="C114" s="12" t="s">
        <v>133</v>
      </c>
      <c r="D114" s="13"/>
      <c r="E114" s="13"/>
      <c r="F114" s="38"/>
      <c r="G114" s="14"/>
      <c r="H114" s="9"/>
    </row>
    <row r="115" spans="1:8" s="10" customFormat="1" ht="102" x14ac:dyDescent="0.2">
      <c r="A115" s="33"/>
      <c r="B115" s="11" t="s">
        <v>134</v>
      </c>
      <c r="C115" s="15" t="s">
        <v>182</v>
      </c>
      <c r="D115" s="13" t="s">
        <v>6</v>
      </c>
      <c r="E115" s="13">
        <v>1</v>
      </c>
      <c r="F115" s="38">
        <v>0</v>
      </c>
      <c r="G115" s="14">
        <f t="shared" ref="G115:G116" si="12">IF(E115=0,0,F115*E115)</f>
        <v>0</v>
      </c>
      <c r="H115" s="9"/>
    </row>
    <row r="116" spans="1:8" s="10" customFormat="1" ht="38.25" x14ac:dyDescent="0.2">
      <c r="A116" s="33"/>
      <c r="B116" s="11" t="s">
        <v>135</v>
      </c>
      <c r="C116" s="15" t="s">
        <v>77</v>
      </c>
      <c r="D116" s="13" t="s">
        <v>6</v>
      </c>
      <c r="E116" s="13">
        <v>1</v>
      </c>
      <c r="F116" s="38">
        <v>0</v>
      </c>
      <c r="G116" s="14">
        <f t="shared" si="12"/>
        <v>0</v>
      </c>
      <c r="H116" s="9"/>
    </row>
    <row r="117" spans="1:8" s="10" customFormat="1" ht="25.5" x14ac:dyDescent="0.2">
      <c r="A117" s="33"/>
      <c r="B117" s="11"/>
      <c r="C117" s="15" t="s">
        <v>78</v>
      </c>
      <c r="D117" s="13"/>
      <c r="E117" s="13"/>
      <c r="F117" s="38"/>
      <c r="G117" s="14"/>
      <c r="H117" s="9"/>
    </row>
    <row r="118" spans="1:8" s="10" customFormat="1" ht="38.25" x14ac:dyDescent="0.2">
      <c r="A118" s="33"/>
      <c r="B118" s="11" t="s">
        <v>136</v>
      </c>
      <c r="C118" s="15" t="s">
        <v>137</v>
      </c>
      <c r="D118" s="13" t="s">
        <v>6</v>
      </c>
      <c r="E118" s="13">
        <v>2</v>
      </c>
      <c r="F118" s="38">
        <v>0</v>
      </c>
      <c r="G118" s="14">
        <f t="shared" ref="G118:G126" si="13">IF(E118=0,0,F118*E118)</f>
        <v>0</v>
      </c>
      <c r="H118" s="9"/>
    </row>
    <row r="119" spans="1:8" s="10" customFormat="1" ht="38.25" x14ac:dyDescent="0.2">
      <c r="A119" s="33"/>
      <c r="B119" s="11"/>
      <c r="C119" s="15" t="s">
        <v>138</v>
      </c>
      <c r="D119" s="13" t="s">
        <v>6</v>
      </c>
      <c r="E119" s="13">
        <v>1</v>
      </c>
      <c r="F119" s="38">
        <v>0</v>
      </c>
      <c r="G119" s="14">
        <f t="shared" si="13"/>
        <v>0</v>
      </c>
      <c r="H119" s="9"/>
    </row>
    <row r="120" spans="1:8" s="10" customFormat="1" ht="25.5" x14ac:dyDescent="0.2">
      <c r="A120" s="33"/>
      <c r="B120" s="11" t="s">
        <v>139</v>
      </c>
      <c r="C120" s="15" t="s">
        <v>140</v>
      </c>
      <c r="D120" s="13" t="s">
        <v>6</v>
      </c>
      <c r="E120" s="13">
        <v>6</v>
      </c>
      <c r="F120" s="38">
        <v>0</v>
      </c>
      <c r="G120" s="14">
        <f t="shared" si="13"/>
        <v>0</v>
      </c>
      <c r="H120" s="9"/>
    </row>
    <row r="121" spans="1:8" s="10" customFormat="1" ht="38.25" x14ac:dyDescent="0.2">
      <c r="A121" s="33"/>
      <c r="B121" s="11"/>
      <c r="C121" s="15" t="s">
        <v>141</v>
      </c>
      <c r="D121" s="13" t="s">
        <v>6</v>
      </c>
      <c r="E121" s="13">
        <v>1</v>
      </c>
      <c r="F121" s="38">
        <v>0</v>
      </c>
      <c r="G121" s="14">
        <f t="shared" si="13"/>
        <v>0</v>
      </c>
      <c r="H121" s="9"/>
    </row>
    <row r="122" spans="1:8" s="10" customFormat="1" x14ac:dyDescent="0.2">
      <c r="A122" s="33"/>
      <c r="B122" s="11" t="s">
        <v>142</v>
      </c>
      <c r="C122" s="15" t="s">
        <v>143</v>
      </c>
      <c r="D122" s="13" t="s">
        <v>6</v>
      </c>
      <c r="E122" s="13">
        <v>8</v>
      </c>
      <c r="F122" s="38">
        <v>0</v>
      </c>
      <c r="G122" s="14">
        <f t="shared" si="13"/>
        <v>0</v>
      </c>
      <c r="H122" s="9"/>
    </row>
    <row r="123" spans="1:8" s="10" customFormat="1" ht="25.5" x14ac:dyDescent="0.2">
      <c r="A123" s="33"/>
      <c r="B123" s="11" t="s">
        <v>144</v>
      </c>
      <c r="C123" s="15" t="s">
        <v>80</v>
      </c>
      <c r="D123" s="13" t="s">
        <v>33</v>
      </c>
      <c r="E123" s="13">
        <v>135</v>
      </c>
      <c r="F123" s="38">
        <v>0</v>
      </c>
      <c r="G123" s="14">
        <f t="shared" si="13"/>
        <v>0</v>
      </c>
      <c r="H123" s="9"/>
    </row>
    <row r="124" spans="1:8" s="10" customFormat="1" x14ac:dyDescent="0.2">
      <c r="A124" s="33"/>
      <c r="B124" s="11" t="s">
        <v>145</v>
      </c>
      <c r="C124" s="15" t="s">
        <v>146</v>
      </c>
      <c r="D124" s="13" t="s">
        <v>6</v>
      </c>
      <c r="E124" s="13">
        <v>7</v>
      </c>
      <c r="F124" s="38">
        <v>0</v>
      </c>
      <c r="G124" s="14">
        <f t="shared" si="13"/>
        <v>0</v>
      </c>
      <c r="H124" s="9"/>
    </row>
    <row r="125" spans="1:8" s="10" customFormat="1" x14ac:dyDescent="0.2">
      <c r="A125" s="33"/>
      <c r="B125" s="11" t="s">
        <v>147</v>
      </c>
      <c r="C125" s="15" t="s">
        <v>82</v>
      </c>
      <c r="D125" s="13" t="s">
        <v>83</v>
      </c>
      <c r="E125" s="13">
        <v>12.5</v>
      </c>
      <c r="F125" s="38">
        <v>0</v>
      </c>
      <c r="G125" s="14">
        <f t="shared" si="13"/>
        <v>0</v>
      </c>
      <c r="H125" s="9"/>
    </row>
    <row r="126" spans="1:8" s="10" customFormat="1" ht="25.5" x14ac:dyDescent="0.2">
      <c r="A126" s="33"/>
      <c r="B126" s="11" t="s">
        <v>148</v>
      </c>
      <c r="C126" s="15" t="s">
        <v>85</v>
      </c>
      <c r="D126" s="13" t="s">
        <v>33</v>
      </c>
      <c r="E126" s="13">
        <v>8</v>
      </c>
      <c r="F126" s="38">
        <v>0</v>
      </c>
      <c r="G126" s="14">
        <f t="shared" si="13"/>
        <v>0</v>
      </c>
      <c r="H126" s="9"/>
    </row>
    <row r="127" spans="1:8" s="10" customFormat="1" x14ac:dyDescent="0.2">
      <c r="A127" s="33"/>
      <c r="B127" s="11" t="s">
        <v>176</v>
      </c>
      <c r="C127" s="15" t="s">
        <v>177</v>
      </c>
      <c r="D127" s="13" t="s">
        <v>6</v>
      </c>
      <c r="E127" s="13">
        <v>1</v>
      </c>
      <c r="F127" s="38">
        <v>0</v>
      </c>
      <c r="G127" s="14">
        <f t="shared" ref="G127" si="14">IF(E127=0,0,F127*E127)</f>
        <v>0</v>
      </c>
      <c r="H127" s="9"/>
    </row>
    <row r="128" spans="1:8" s="10" customFormat="1" ht="38.25" x14ac:dyDescent="0.2">
      <c r="A128" s="33"/>
      <c r="B128" s="11"/>
      <c r="C128" s="15" t="s">
        <v>149</v>
      </c>
      <c r="D128" s="13"/>
      <c r="E128" s="13"/>
      <c r="F128" s="38"/>
      <c r="G128" s="14"/>
      <c r="H128" s="9"/>
    </row>
    <row r="129" spans="1:8" s="10" customFormat="1" x14ac:dyDescent="0.2">
      <c r="A129" s="33"/>
      <c r="B129" s="11"/>
      <c r="C129" s="15"/>
      <c r="D129" s="13"/>
      <c r="E129" s="13"/>
      <c r="F129" s="38"/>
      <c r="G129" s="14"/>
      <c r="H129" s="9"/>
    </row>
    <row r="130" spans="1:8" s="10" customFormat="1" x14ac:dyDescent="0.2">
      <c r="A130" s="33"/>
      <c r="B130" s="11"/>
      <c r="C130" s="15" t="s">
        <v>130</v>
      </c>
      <c r="D130" s="13"/>
      <c r="E130" s="13"/>
      <c r="F130" s="38"/>
      <c r="G130" s="14"/>
      <c r="H130" s="9"/>
    </row>
    <row r="131" spans="1:8" s="10" customFormat="1" ht="25.5" x14ac:dyDescent="0.2">
      <c r="A131" s="33"/>
      <c r="B131" s="11"/>
      <c r="C131" s="15" t="s">
        <v>150</v>
      </c>
      <c r="D131" s="13"/>
      <c r="E131" s="13"/>
      <c r="F131" s="38"/>
      <c r="G131" s="14"/>
      <c r="H131" s="9"/>
    </row>
    <row r="132" spans="1:8" s="10" customFormat="1" x14ac:dyDescent="0.2">
      <c r="A132" s="33"/>
      <c r="B132" s="11"/>
      <c r="C132" s="35" t="s">
        <v>151</v>
      </c>
      <c r="D132" s="13"/>
      <c r="E132" s="13"/>
      <c r="F132" s="38"/>
      <c r="G132" s="14"/>
      <c r="H132" s="9"/>
    </row>
    <row r="133" spans="1:8" s="10" customFormat="1" x14ac:dyDescent="0.2">
      <c r="A133" s="33"/>
      <c r="B133" s="11"/>
      <c r="C133" s="15"/>
      <c r="D133" s="13"/>
      <c r="E133" s="13"/>
      <c r="F133" s="38"/>
      <c r="G133" s="14"/>
      <c r="H133" s="9"/>
    </row>
    <row r="134" spans="1:8" s="10" customFormat="1" x14ac:dyDescent="0.2">
      <c r="A134" s="33"/>
      <c r="B134" s="11"/>
      <c r="C134" s="15"/>
      <c r="D134" s="13"/>
      <c r="E134" s="13"/>
      <c r="F134" s="38"/>
      <c r="G134" s="14"/>
      <c r="H134" s="9"/>
    </row>
    <row r="135" spans="1:8" s="10" customFormat="1" x14ac:dyDescent="0.2">
      <c r="A135" s="33"/>
      <c r="B135" s="11"/>
      <c r="C135" s="12" t="s">
        <v>152</v>
      </c>
      <c r="D135" s="13"/>
      <c r="E135" s="13"/>
      <c r="F135" s="38"/>
      <c r="G135" s="14"/>
      <c r="H135" s="9"/>
    </row>
    <row r="136" spans="1:8" s="10" customFormat="1" x14ac:dyDescent="0.2">
      <c r="A136" s="33"/>
      <c r="B136" s="11"/>
      <c r="C136" s="15" t="s">
        <v>153</v>
      </c>
      <c r="D136" s="13" t="s">
        <v>154</v>
      </c>
      <c r="E136" s="13">
        <v>1</v>
      </c>
      <c r="F136" s="38">
        <f>SUM(G11:G133)</f>
        <v>0</v>
      </c>
      <c r="G136" s="14">
        <f t="shared" ref="G136:G146" si="15">IF(E136=0,0,F136*E136)</f>
        <v>0</v>
      </c>
      <c r="H136" s="9"/>
    </row>
    <row r="137" spans="1:8" s="10" customFormat="1" x14ac:dyDescent="0.2">
      <c r="A137" s="33"/>
      <c r="B137" s="11"/>
      <c r="C137" s="15" t="s">
        <v>155</v>
      </c>
      <c r="D137" s="13" t="s">
        <v>6</v>
      </c>
      <c r="E137" s="13">
        <v>2</v>
      </c>
      <c r="F137" s="38">
        <v>0</v>
      </c>
      <c r="G137" s="14">
        <f t="shared" si="15"/>
        <v>0</v>
      </c>
      <c r="H137" s="9"/>
    </row>
    <row r="138" spans="1:8" s="10" customFormat="1" x14ac:dyDescent="0.2">
      <c r="A138" s="33"/>
      <c r="B138" s="11"/>
      <c r="C138" s="15" t="s">
        <v>156</v>
      </c>
      <c r="D138" s="13" t="s">
        <v>157</v>
      </c>
      <c r="E138" s="13">
        <v>672</v>
      </c>
      <c r="F138" s="38"/>
      <c r="G138" s="14"/>
      <c r="H138" s="9"/>
    </row>
    <row r="139" spans="1:8" s="10" customFormat="1" ht="25.5" x14ac:dyDescent="0.2">
      <c r="A139" s="33"/>
      <c r="B139" s="11"/>
      <c r="C139" s="15" t="s">
        <v>158</v>
      </c>
      <c r="D139" s="13" t="s">
        <v>157</v>
      </c>
      <c r="E139" s="13">
        <v>224</v>
      </c>
      <c r="F139" s="38">
        <v>0</v>
      </c>
      <c r="G139" s="14">
        <f t="shared" si="15"/>
        <v>0</v>
      </c>
      <c r="H139" s="9"/>
    </row>
    <row r="140" spans="1:8" s="10" customFormat="1" ht="25.5" x14ac:dyDescent="0.2">
      <c r="A140" s="33"/>
      <c r="B140" s="11"/>
      <c r="C140" s="15" t="s">
        <v>159</v>
      </c>
      <c r="D140" s="13" t="s">
        <v>83</v>
      </c>
      <c r="E140" s="13">
        <v>320</v>
      </c>
      <c r="F140" s="38">
        <v>0</v>
      </c>
      <c r="G140" s="14">
        <f t="shared" si="15"/>
        <v>0</v>
      </c>
      <c r="H140" s="9"/>
    </row>
    <row r="141" spans="1:8" s="10" customFormat="1" x14ac:dyDescent="0.2">
      <c r="A141" s="33"/>
      <c r="B141" s="11"/>
      <c r="C141" s="15" t="s">
        <v>160</v>
      </c>
      <c r="D141" s="13" t="s">
        <v>157</v>
      </c>
      <c r="E141" s="13">
        <v>48</v>
      </c>
      <c r="F141" s="38">
        <v>0</v>
      </c>
      <c r="G141" s="14">
        <f t="shared" si="15"/>
        <v>0</v>
      </c>
      <c r="H141" s="9"/>
    </row>
    <row r="142" spans="1:8" s="10" customFormat="1" x14ac:dyDescent="0.2">
      <c r="A142" s="33"/>
      <c r="B142" s="11"/>
      <c r="C142" s="15" t="s">
        <v>161</v>
      </c>
      <c r="D142" s="13" t="s">
        <v>83</v>
      </c>
      <c r="E142" s="13">
        <v>850</v>
      </c>
      <c r="F142" s="38">
        <v>0</v>
      </c>
      <c r="G142" s="14">
        <f t="shared" si="15"/>
        <v>0</v>
      </c>
      <c r="H142" s="9"/>
    </row>
    <row r="143" spans="1:8" s="10" customFormat="1" ht="25.5" x14ac:dyDescent="0.2">
      <c r="A143" s="33"/>
      <c r="B143" s="11"/>
      <c r="C143" s="15" t="s">
        <v>162</v>
      </c>
      <c r="D143" s="13" t="s">
        <v>154</v>
      </c>
      <c r="E143" s="13">
        <v>1</v>
      </c>
      <c r="F143" s="38">
        <v>0</v>
      </c>
      <c r="G143" s="14">
        <f t="shared" si="15"/>
        <v>0</v>
      </c>
      <c r="H143" s="9"/>
    </row>
    <row r="144" spans="1:8" s="10" customFormat="1" x14ac:dyDescent="0.2">
      <c r="A144" s="33"/>
      <c r="B144" s="11"/>
      <c r="C144" s="15" t="s">
        <v>163</v>
      </c>
      <c r="D144" s="13" t="s">
        <v>157</v>
      </c>
      <c r="E144" s="13">
        <v>35</v>
      </c>
      <c r="F144" s="38">
        <v>0</v>
      </c>
      <c r="G144" s="14">
        <f t="shared" si="15"/>
        <v>0</v>
      </c>
      <c r="H144" s="9"/>
    </row>
    <row r="145" spans="1:8" s="10" customFormat="1" x14ac:dyDescent="0.2">
      <c r="A145" s="33"/>
      <c r="B145" s="11"/>
      <c r="C145" s="15" t="s">
        <v>164</v>
      </c>
      <c r="D145" s="13" t="s">
        <v>157</v>
      </c>
      <c r="E145" s="13">
        <v>40</v>
      </c>
      <c r="F145" s="38">
        <v>0</v>
      </c>
      <c r="G145" s="14">
        <f t="shared" si="15"/>
        <v>0</v>
      </c>
      <c r="H145" s="9"/>
    </row>
    <row r="146" spans="1:8" s="10" customFormat="1" x14ac:dyDescent="0.2">
      <c r="A146" s="33"/>
      <c r="B146" s="11"/>
      <c r="C146" s="15" t="s">
        <v>8</v>
      </c>
      <c r="D146" s="13" t="s">
        <v>154</v>
      </c>
      <c r="E146" s="13">
        <v>1</v>
      </c>
      <c r="F146" s="38">
        <v>0</v>
      </c>
      <c r="G146" s="14">
        <f t="shared" si="15"/>
        <v>0</v>
      </c>
      <c r="H146" s="9"/>
    </row>
    <row r="147" spans="1:8" s="10" customFormat="1" x14ac:dyDescent="0.2">
      <c r="A147" s="33"/>
      <c r="B147" s="11"/>
      <c r="C147" s="15"/>
      <c r="D147" s="13"/>
      <c r="E147" s="13"/>
      <c r="F147" s="38"/>
      <c r="G147" s="14"/>
      <c r="H147" s="9"/>
    </row>
    <row r="148" spans="1:8" s="10" customFormat="1" x14ac:dyDescent="0.2">
      <c r="A148" s="33"/>
      <c r="B148" s="11"/>
      <c r="C148" s="12" t="s">
        <v>7</v>
      </c>
      <c r="D148" s="13"/>
      <c r="E148" s="13"/>
      <c r="F148" s="38"/>
      <c r="G148" s="37">
        <f>SUM(G136:G147)</f>
        <v>0</v>
      </c>
      <c r="H148" s="9"/>
    </row>
    <row r="149" spans="1:8" s="10" customFormat="1" x14ac:dyDescent="0.2">
      <c r="A149" s="33"/>
      <c r="B149" s="11"/>
      <c r="C149" s="15"/>
      <c r="D149" s="13"/>
      <c r="E149" s="13"/>
      <c r="F149" s="38"/>
      <c r="G149" s="14"/>
      <c r="H149" s="9"/>
    </row>
    <row r="150" spans="1:8" s="10" customFormat="1" x14ac:dyDescent="0.2">
      <c r="A150" s="33"/>
      <c r="B150" s="11"/>
      <c r="C150" s="15"/>
      <c r="D150" s="13"/>
      <c r="E150" s="13"/>
      <c r="F150" s="38"/>
      <c r="G150" s="14"/>
      <c r="H150" s="9"/>
    </row>
    <row r="151" spans="1:8" s="10" customFormat="1" x14ac:dyDescent="0.2">
      <c r="A151" s="33"/>
      <c r="B151" s="11"/>
      <c r="C151" s="12" t="s">
        <v>166</v>
      </c>
      <c r="D151" s="13" t="s">
        <v>167</v>
      </c>
      <c r="E151" s="13"/>
      <c r="F151" s="38"/>
      <c r="G151" s="14"/>
      <c r="H151" s="9"/>
    </row>
    <row r="152" spans="1:8" s="10" customFormat="1" ht="25.5" x14ac:dyDescent="0.2">
      <c r="A152" s="33"/>
      <c r="B152" s="11"/>
      <c r="C152" s="15" t="s">
        <v>180</v>
      </c>
      <c r="D152" s="13" t="s">
        <v>6</v>
      </c>
      <c r="E152" s="13">
        <v>1</v>
      </c>
      <c r="F152" s="38">
        <v>0</v>
      </c>
      <c r="G152" s="14">
        <f t="shared" ref="G152" si="16">IF(E152=0,0,F152*E152)</f>
        <v>0</v>
      </c>
      <c r="H152" s="9"/>
    </row>
    <row r="153" spans="1:8" s="10" customFormat="1" ht="25.5" x14ac:dyDescent="0.2">
      <c r="A153" s="33"/>
      <c r="B153" s="11"/>
      <c r="C153" s="15" t="s">
        <v>168</v>
      </c>
      <c r="D153" s="13" t="s">
        <v>6</v>
      </c>
      <c r="E153" s="13">
        <v>1</v>
      </c>
      <c r="F153" s="38">
        <v>0</v>
      </c>
      <c r="G153" s="14">
        <f t="shared" ref="G153:G158" si="17">IF(E153=0,0,F153*E153)</f>
        <v>0</v>
      </c>
      <c r="H153" s="9"/>
    </row>
    <row r="154" spans="1:8" s="10" customFormat="1" ht="25.5" x14ac:dyDescent="0.2">
      <c r="A154" s="33"/>
      <c r="B154" s="11"/>
      <c r="C154" s="15" t="s">
        <v>169</v>
      </c>
      <c r="D154" s="13" t="s">
        <v>6</v>
      </c>
      <c r="E154" s="13">
        <v>1</v>
      </c>
      <c r="F154" s="38">
        <v>0</v>
      </c>
      <c r="G154" s="14">
        <f t="shared" si="17"/>
        <v>0</v>
      </c>
      <c r="H154" s="9"/>
    </row>
    <row r="155" spans="1:8" s="10" customFormat="1" ht="25.5" x14ac:dyDescent="0.2">
      <c r="A155" s="33"/>
      <c r="B155" s="11"/>
      <c r="C155" s="15" t="s">
        <v>170</v>
      </c>
      <c r="D155" s="13" t="s">
        <v>6</v>
      </c>
      <c r="E155" s="13">
        <v>1</v>
      </c>
      <c r="F155" s="38">
        <v>0</v>
      </c>
      <c r="G155" s="14">
        <f t="shared" si="17"/>
        <v>0</v>
      </c>
      <c r="H155" s="9"/>
    </row>
    <row r="156" spans="1:8" s="10" customFormat="1" ht="25.5" x14ac:dyDescent="0.2">
      <c r="A156" s="33"/>
      <c r="B156" s="11"/>
      <c r="C156" s="15" t="s">
        <v>171</v>
      </c>
      <c r="D156" s="13" t="s">
        <v>6</v>
      </c>
      <c r="E156" s="13">
        <v>1</v>
      </c>
      <c r="F156" s="38">
        <v>0</v>
      </c>
      <c r="G156" s="14">
        <f t="shared" si="17"/>
        <v>0</v>
      </c>
      <c r="H156" s="9"/>
    </row>
    <row r="157" spans="1:8" s="10" customFormat="1" ht="25.5" x14ac:dyDescent="0.2">
      <c r="A157" s="33"/>
      <c r="B157" s="11"/>
      <c r="C157" s="15" t="s">
        <v>172</v>
      </c>
      <c r="D157" s="13" t="s">
        <v>6</v>
      </c>
      <c r="E157" s="13">
        <v>1</v>
      </c>
      <c r="F157" s="38">
        <v>0</v>
      </c>
      <c r="G157" s="14">
        <f t="shared" si="17"/>
        <v>0</v>
      </c>
      <c r="H157" s="9"/>
    </row>
    <row r="158" spans="1:8" s="10" customFormat="1" ht="25.5" x14ac:dyDescent="0.2">
      <c r="A158" s="33"/>
      <c r="B158" s="11"/>
      <c r="C158" s="15" t="s">
        <v>173</v>
      </c>
      <c r="D158" s="13" t="s">
        <v>6</v>
      </c>
      <c r="E158" s="13">
        <v>1</v>
      </c>
      <c r="F158" s="38">
        <v>0</v>
      </c>
      <c r="G158" s="14">
        <f t="shared" si="17"/>
        <v>0</v>
      </c>
      <c r="H158" s="9"/>
    </row>
    <row r="159" spans="1:8" s="10" customFormat="1" x14ac:dyDescent="0.2">
      <c r="A159" s="33"/>
      <c r="B159" s="11"/>
      <c r="C159" s="15"/>
      <c r="D159" s="13"/>
      <c r="E159" s="13"/>
      <c r="F159" s="14"/>
      <c r="G159" s="14"/>
      <c r="H159" s="9"/>
    </row>
    <row r="160" spans="1:8" s="10" customFormat="1" x14ac:dyDescent="0.2">
      <c r="A160" s="33"/>
      <c r="B160" s="11"/>
      <c r="C160" s="12" t="s">
        <v>7</v>
      </c>
      <c r="D160" s="13"/>
      <c r="E160" s="13"/>
      <c r="F160" s="14"/>
      <c r="G160" s="37">
        <f>SUM(G152:G159)</f>
        <v>0</v>
      </c>
      <c r="H160" s="9"/>
    </row>
    <row r="161" spans="1:8" s="10" customFormat="1" ht="13.5" thickBot="1" x14ac:dyDescent="0.25">
      <c r="A161" s="32"/>
      <c r="B161" s="9"/>
      <c r="C161" s="9"/>
      <c r="D161" s="9"/>
      <c r="E161" s="9"/>
      <c r="H161" s="9"/>
    </row>
    <row r="162" spans="1:8" s="9" customFormat="1" ht="21.75" customHeight="1" thickBot="1" x14ac:dyDescent="0.25">
      <c r="A162" s="34"/>
      <c r="B162" s="16"/>
      <c r="C162" s="29" t="s">
        <v>7</v>
      </c>
      <c r="D162" s="28"/>
      <c r="E162" s="28"/>
      <c r="F162" s="30"/>
      <c r="G162" s="30">
        <f>G160+G148</f>
        <v>0</v>
      </c>
      <c r="H162" s="18"/>
    </row>
    <row r="163" spans="1:8" s="9" customFormat="1" ht="21.75" customHeight="1" thickBot="1" x14ac:dyDescent="0.25">
      <c r="A163" s="34"/>
      <c r="B163" s="16"/>
      <c r="C163" s="29" t="s">
        <v>11</v>
      </c>
      <c r="D163" s="28" t="s">
        <v>9</v>
      </c>
      <c r="E163" s="28">
        <v>21</v>
      </c>
      <c r="F163" s="30"/>
      <c r="G163" s="30">
        <f>G162*E163%</f>
        <v>0</v>
      </c>
      <c r="H163" s="18"/>
    </row>
    <row r="164" spans="1:8" s="9" customFormat="1" ht="21.75" customHeight="1" thickBot="1" x14ac:dyDescent="0.25">
      <c r="A164" s="34"/>
      <c r="B164" s="16"/>
      <c r="C164" s="29" t="s">
        <v>12</v>
      </c>
      <c r="D164" s="28"/>
      <c r="E164" s="28"/>
      <c r="F164" s="30"/>
      <c r="G164" s="30">
        <f>G163+G162</f>
        <v>0</v>
      </c>
      <c r="H164" s="18"/>
    </row>
    <row r="165" spans="1:8" s="9" customFormat="1" ht="38.25" x14ac:dyDescent="0.2">
      <c r="A165" s="34"/>
      <c r="B165" s="16"/>
      <c r="C165" s="20" t="s">
        <v>16</v>
      </c>
      <c r="D165" s="16"/>
      <c r="E165" s="16"/>
      <c r="F165" s="17"/>
      <c r="G165" s="19"/>
      <c r="H165" s="18"/>
    </row>
    <row r="166" spans="1:8" x14ac:dyDescent="0.25">
      <c r="E166" s="23"/>
      <c r="F166" s="23"/>
      <c r="G166" s="23"/>
      <c r="H166" s="23"/>
    </row>
    <row r="167" spans="1:8" x14ac:dyDescent="0.25">
      <c r="E167" s="23"/>
      <c r="F167" s="23"/>
      <c r="G167" s="23"/>
      <c r="H167" s="23"/>
    </row>
    <row r="168" spans="1:8" x14ac:dyDescent="0.25">
      <c r="E168" s="23"/>
      <c r="F168" s="23"/>
      <c r="G168" s="23"/>
      <c r="H168" s="23"/>
    </row>
    <row r="169" spans="1:8" x14ac:dyDescent="0.25">
      <c r="E169" s="23"/>
      <c r="F169" s="23"/>
      <c r="G169" s="23"/>
      <c r="H169" s="23"/>
    </row>
    <row r="170" spans="1:8" x14ac:dyDescent="0.25">
      <c r="E170" s="23"/>
      <c r="F170" s="23"/>
      <c r="G170" s="23"/>
      <c r="H170" s="23"/>
    </row>
    <row r="171" spans="1:8" x14ac:dyDescent="0.25">
      <c r="E171" s="23"/>
      <c r="F171" s="23"/>
      <c r="G171" s="23"/>
      <c r="H171" s="23"/>
    </row>
    <row r="172" spans="1:8" x14ac:dyDescent="0.25">
      <c r="E172" s="23"/>
      <c r="F172" s="23"/>
      <c r="G172" s="23"/>
      <c r="H172" s="23"/>
    </row>
    <row r="173" spans="1:8" x14ac:dyDescent="0.25">
      <c r="E173" s="23"/>
      <c r="F173" s="23"/>
      <c r="G173" s="23"/>
      <c r="H173" s="23"/>
    </row>
    <row r="174" spans="1:8" x14ac:dyDescent="0.25">
      <c r="E174" s="23"/>
      <c r="F174" s="23"/>
      <c r="G174" s="23"/>
      <c r="H174" s="23"/>
    </row>
    <row r="175" spans="1:8" x14ac:dyDescent="0.25">
      <c r="E175" s="23"/>
      <c r="F175" s="23"/>
      <c r="G175" s="23"/>
      <c r="H175" s="23"/>
    </row>
    <row r="176" spans="1:8" x14ac:dyDescent="0.25">
      <c r="E176" s="23"/>
      <c r="F176" s="23"/>
      <c r="G176" s="23"/>
      <c r="H176" s="23"/>
    </row>
    <row r="177" spans="5:8" x14ac:dyDescent="0.25">
      <c r="E177" s="23"/>
      <c r="F177" s="23"/>
      <c r="G177" s="23"/>
      <c r="H177" s="23"/>
    </row>
    <row r="178" spans="5:8" x14ac:dyDescent="0.25">
      <c r="E178" s="23"/>
      <c r="F178" s="23"/>
      <c r="G178" s="23"/>
      <c r="H178" s="23"/>
    </row>
    <row r="179" spans="5:8" x14ac:dyDescent="0.25">
      <c r="E179" s="23"/>
      <c r="F179" s="23"/>
      <c r="G179" s="23"/>
      <c r="H179" s="23"/>
    </row>
    <row r="180" spans="5:8" x14ac:dyDescent="0.25">
      <c r="E180" s="23"/>
      <c r="F180" s="23"/>
      <c r="G180" s="23"/>
      <c r="H180" s="23"/>
    </row>
    <row r="181" spans="5:8" x14ac:dyDescent="0.25">
      <c r="E181" s="23"/>
      <c r="F181" s="23"/>
      <c r="G181" s="23"/>
      <c r="H181" s="23"/>
    </row>
    <row r="182" spans="5:8" x14ac:dyDescent="0.25">
      <c r="E182" s="23"/>
      <c r="F182" s="23"/>
      <c r="G182" s="23"/>
      <c r="H182" s="23"/>
    </row>
    <row r="183" spans="5:8" x14ac:dyDescent="0.25">
      <c r="E183" s="23"/>
      <c r="F183" s="23"/>
      <c r="G183" s="23"/>
      <c r="H183" s="23"/>
    </row>
    <row r="184" spans="5:8" x14ac:dyDescent="0.25">
      <c r="E184" s="23"/>
      <c r="F184" s="23"/>
      <c r="G184" s="23"/>
      <c r="H184" s="23"/>
    </row>
    <row r="185" spans="5:8" x14ac:dyDescent="0.25">
      <c r="E185" s="23"/>
      <c r="F185" s="23"/>
      <c r="G185" s="23"/>
      <c r="H185" s="23"/>
    </row>
    <row r="186" spans="5:8" x14ac:dyDescent="0.25">
      <c r="E186" s="23"/>
      <c r="F186" s="23"/>
      <c r="G186" s="23"/>
      <c r="H186" s="23"/>
    </row>
    <row r="187" spans="5:8" x14ac:dyDescent="0.25">
      <c r="E187" s="23"/>
      <c r="F187" s="23"/>
      <c r="G187" s="23"/>
      <c r="H187" s="23"/>
    </row>
    <row r="188" spans="5:8" x14ac:dyDescent="0.25">
      <c r="E188" s="23"/>
      <c r="F188" s="23"/>
      <c r="G188" s="23"/>
      <c r="H188" s="23"/>
    </row>
    <row r="189" spans="5:8" x14ac:dyDescent="0.25">
      <c r="E189" s="23"/>
      <c r="F189" s="23"/>
      <c r="G189" s="23"/>
      <c r="H189" s="23"/>
    </row>
    <row r="190" spans="5:8" x14ac:dyDescent="0.25">
      <c r="E190" s="23"/>
      <c r="F190" s="23"/>
      <c r="G190" s="23"/>
      <c r="H190" s="23"/>
    </row>
    <row r="191" spans="5:8" x14ac:dyDescent="0.25">
      <c r="E191" s="23"/>
      <c r="F191" s="23"/>
      <c r="G191" s="23"/>
      <c r="H191" s="23"/>
    </row>
    <row r="192" spans="5:8" x14ac:dyDescent="0.25">
      <c r="E192" s="23"/>
      <c r="F192" s="23"/>
      <c r="G192" s="23"/>
      <c r="H192" s="23"/>
    </row>
    <row r="193" spans="5:8" x14ac:dyDescent="0.25">
      <c r="E193" s="23"/>
      <c r="F193" s="23"/>
      <c r="G193" s="23"/>
      <c r="H193" s="23"/>
    </row>
    <row r="194" spans="5:8" x14ac:dyDescent="0.25">
      <c r="E194" s="23"/>
      <c r="F194" s="23"/>
      <c r="G194" s="23"/>
      <c r="H194" s="23"/>
    </row>
    <row r="195" spans="5:8" x14ac:dyDescent="0.25">
      <c r="E195" s="23"/>
      <c r="F195" s="23"/>
      <c r="G195" s="23"/>
      <c r="H195" s="23"/>
    </row>
    <row r="196" spans="5:8" x14ac:dyDescent="0.25">
      <c r="E196" s="23"/>
      <c r="F196" s="23"/>
      <c r="G196" s="23"/>
      <c r="H196" s="23"/>
    </row>
    <row r="197" spans="5:8" x14ac:dyDescent="0.25">
      <c r="E197" s="23"/>
      <c r="F197" s="23"/>
      <c r="G197" s="23"/>
      <c r="H197" s="23"/>
    </row>
    <row r="198" spans="5:8" x14ac:dyDescent="0.25">
      <c r="E198" s="23"/>
      <c r="F198" s="23"/>
      <c r="G198" s="23"/>
      <c r="H198" s="23"/>
    </row>
    <row r="199" spans="5:8" x14ac:dyDescent="0.25">
      <c r="E199" s="23"/>
      <c r="F199" s="23"/>
      <c r="G199" s="23"/>
      <c r="H199" s="23"/>
    </row>
    <row r="200" spans="5:8" x14ac:dyDescent="0.25">
      <c r="E200" s="23"/>
      <c r="F200" s="23"/>
      <c r="G200" s="23"/>
      <c r="H200" s="23"/>
    </row>
    <row r="201" spans="5:8" x14ac:dyDescent="0.25">
      <c r="E201" s="23"/>
      <c r="F201" s="23"/>
      <c r="G201" s="23"/>
      <c r="H201" s="23"/>
    </row>
    <row r="202" spans="5:8" x14ac:dyDescent="0.25">
      <c r="E202" s="23"/>
      <c r="F202" s="23"/>
      <c r="G202" s="23"/>
      <c r="H202" s="23"/>
    </row>
    <row r="203" spans="5:8" x14ac:dyDescent="0.25">
      <c r="E203" s="23"/>
      <c r="F203" s="23"/>
      <c r="G203" s="23"/>
      <c r="H203" s="23"/>
    </row>
    <row r="204" spans="5:8" x14ac:dyDescent="0.25">
      <c r="E204" s="23"/>
      <c r="F204" s="23"/>
      <c r="G204" s="23"/>
      <c r="H204" s="23"/>
    </row>
    <row r="205" spans="5:8" x14ac:dyDescent="0.25">
      <c r="E205" s="23"/>
      <c r="F205" s="23"/>
      <c r="G205" s="23"/>
      <c r="H205" s="23"/>
    </row>
    <row r="206" spans="5:8" x14ac:dyDescent="0.25">
      <c r="E206" s="23"/>
      <c r="F206" s="23"/>
      <c r="G206" s="23"/>
      <c r="H206" s="23"/>
    </row>
    <row r="207" spans="5:8" x14ac:dyDescent="0.25">
      <c r="E207" s="23"/>
      <c r="F207" s="23"/>
      <c r="G207" s="23"/>
      <c r="H207" s="23"/>
    </row>
    <row r="208" spans="5:8" x14ac:dyDescent="0.25">
      <c r="E208" s="23"/>
      <c r="F208" s="23"/>
      <c r="G208" s="23"/>
      <c r="H208" s="23"/>
    </row>
    <row r="209" spans="5:8" x14ac:dyDescent="0.25">
      <c r="E209" s="23"/>
      <c r="F209" s="23"/>
      <c r="G209" s="23"/>
      <c r="H209" s="23"/>
    </row>
    <row r="210" spans="5:8" x14ac:dyDescent="0.25">
      <c r="E210" s="23"/>
      <c r="F210" s="23"/>
      <c r="G210" s="23"/>
      <c r="H210" s="23"/>
    </row>
    <row r="211" spans="5:8" x14ac:dyDescent="0.25">
      <c r="E211" s="23"/>
      <c r="F211" s="23"/>
      <c r="G211" s="23"/>
      <c r="H211" s="23"/>
    </row>
    <row r="212" spans="5:8" x14ac:dyDescent="0.25">
      <c r="E212" s="23"/>
      <c r="F212" s="23"/>
      <c r="G212" s="23"/>
      <c r="H212" s="23"/>
    </row>
    <row r="213" spans="5:8" x14ac:dyDescent="0.25">
      <c r="E213" s="23"/>
      <c r="F213" s="23"/>
      <c r="G213" s="23"/>
      <c r="H213" s="23"/>
    </row>
    <row r="214" spans="5:8" x14ac:dyDescent="0.25">
      <c r="E214" s="23"/>
      <c r="F214" s="23"/>
      <c r="G214" s="23"/>
      <c r="H214" s="23"/>
    </row>
    <row r="215" spans="5:8" x14ac:dyDescent="0.25">
      <c r="E215" s="23"/>
      <c r="F215" s="23"/>
      <c r="G215" s="23"/>
      <c r="H215" s="23"/>
    </row>
    <row r="216" spans="5:8" x14ac:dyDescent="0.25">
      <c r="E216" s="23"/>
      <c r="F216" s="23"/>
      <c r="G216" s="23"/>
      <c r="H216" s="23"/>
    </row>
    <row r="217" spans="5:8" x14ac:dyDescent="0.25">
      <c r="E217" s="23"/>
      <c r="F217" s="23"/>
      <c r="G217" s="23"/>
      <c r="H217" s="23"/>
    </row>
    <row r="218" spans="5:8" x14ac:dyDescent="0.25">
      <c r="E218" s="23"/>
      <c r="F218" s="23"/>
      <c r="G218" s="23"/>
      <c r="H218" s="23"/>
    </row>
    <row r="219" spans="5:8" x14ac:dyDescent="0.25">
      <c r="E219" s="23"/>
      <c r="F219" s="23"/>
      <c r="G219" s="23"/>
      <c r="H219" s="23"/>
    </row>
    <row r="220" spans="5:8" x14ac:dyDescent="0.25">
      <c r="E220" s="23"/>
      <c r="F220" s="23"/>
      <c r="G220" s="23"/>
      <c r="H220" s="23"/>
    </row>
    <row r="221" spans="5:8" x14ac:dyDescent="0.25">
      <c r="E221" s="23"/>
      <c r="F221" s="23"/>
      <c r="G221" s="23"/>
      <c r="H221" s="23"/>
    </row>
    <row r="222" spans="5:8" x14ac:dyDescent="0.25">
      <c r="E222" s="23"/>
      <c r="F222" s="23"/>
      <c r="G222" s="23"/>
      <c r="H222" s="23"/>
    </row>
    <row r="223" spans="5:8" x14ac:dyDescent="0.25">
      <c r="E223" s="23"/>
      <c r="F223" s="23"/>
      <c r="G223" s="23"/>
      <c r="H223" s="23"/>
    </row>
    <row r="224" spans="5:8" x14ac:dyDescent="0.25">
      <c r="E224" s="23"/>
      <c r="F224" s="23"/>
      <c r="G224" s="23"/>
      <c r="H224" s="23"/>
    </row>
    <row r="225" spans="5:8" x14ac:dyDescent="0.25">
      <c r="E225" s="23"/>
      <c r="F225" s="23"/>
      <c r="G225" s="23"/>
      <c r="H225" s="23"/>
    </row>
    <row r="226" spans="5:8" x14ac:dyDescent="0.25">
      <c r="E226" s="23"/>
      <c r="F226" s="23"/>
      <c r="G226" s="23"/>
      <c r="H226" s="23"/>
    </row>
    <row r="227" spans="5:8" x14ac:dyDescent="0.25">
      <c r="E227" s="23"/>
      <c r="F227" s="23"/>
      <c r="G227" s="23"/>
      <c r="H227" s="23"/>
    </row>
    <row r="228" spans="5:8" x14ac:dyDescent="0.25">
      <c r="E228" s="23"/>
      <c r="F228" s="23"/>
      <c r="G228" s="23"/>
      <c r="H228" s="23"/>
    </row>
    <row r="229" spans="5:8" x14ac:dyDescent="0.25">
      <c r="E229" s="23"/>
      <c r="F229" s="23"/>
      <c r="G229" s="23"/>
      <c r="H229" s="23"/>
    </row>
    <row r="230" spans="5:8" x14ac:dyDescent="0.25">
      <c r="E230" s="23"/>
      <c r="F230" s="23"/>
      <c r="G230" s="23"/>
      <c r="H230" s="23"/>
    </row>
    <row r="231" spans="5:8" x14ac:dyDescent="0.25">
      <c r="E231" s="23"/>
      <c r="F231" s="23"/>
      <c r="G231" s="23"/>
      <c r="H231" s="23"/>
    </row>
    <row r="232" spans="5:8" x14ac:dyDescent="0.25">
      <c r="E232" s="23"/>
      <c r="F232" s="23"/>
      <c r="G232" s="23"/>
      <c r="H232" s="23"/>
    </row>
    <row r="233" spans="5:8" x14ac:dyDescent="0.25">
      <c r="E233" s="23"/>
      <c r="F233" s="23"/>
      <c r="G233" s="23"/>
      <c r="H233" s="23"/>
    </row>
    <row r="234" spans="5:8" x14ac:dyDescent="0.25">
      <c r="E234" s="23"/>
      <c r="F234" s="23"/>
      <c r="G234" s="23"/>
      <c r="H234" s="23"/>
    </row>
    <row r="235" spans="5:8" x14ac:dyDescent="0.25">
      <c r="E235" s="23"/>
      <c r="F235" s="23"/>
      <c r="G235" s="23"/>
      <c r="H235" s="23"/>
    </row>
    <row r="236" spans="5:8" x14ac:dyDescent="0.25">
      <c r="E236" s="23"/>
      <c r="F236" s="23"/>
      <c r="G236" s="23"/>
      <c r="H236" s="23"/>
    </row>
    <row r="237" spans="5:8" x14ac:dyDescent="0.25">
      <c r="E237" s="23"/>
      <c r="F237" s="23"/>
      <c r="G237" s="23"/>
      <c r="H237" s="23"/>
    </row>
    <row r="238" spans="5:8" x14ac:dyDescent="0.25">
      <c r="E238" s="23"/>
      <c r="F238" s="23"/>
      <c r="G238" s="23"/>
      <c r="H238" s="23"/>
    </row>
    <row r="239" spans="5:8" x14ac:dyDescent="0.25">
      <c r="E239" s="23"/>
      <c r="F239" s="23"/>
      <c r="G239" s="23"/>
      <c r="H239" s="23"/>
    </row>
    <row r="240" spans="5:8" x14ac:dyDescent="0.25">
      <c r="E240" s="23"/>
      <c r="F240" s="23"/>
      <c r="G240" s="23"/>
      <c r="H240" s="23"/>
    </row>
    <row r="241" spans="5:8" x14ac:dyDescent="0.25">
      <c r="E241" s="23"/>
      <c r="F241" s="23"/>
      <c r="G241" s="23"/>
      <c r="H241" s="23"/>
    </row>
    <row r="242" spans="5:8" x14ac:dyDescent="0.25">
      <c r="E242" s="23"/>
      <c r="F242" s="23"/>
      <c r="G242" s="23"/>
      <c r="H242" s="23"/>
    </row>
    <row r="243" spans="5:8" x14ac:dyDescent="0.25">
      <c r="E243" s="23"/>
      <c r="F243" s="23"/>
      <c r="G243" s="23"/>
      <c r="H243" s="23"/>
    </row>
    <row r="244" spans="5:8" x14ac:dyDescent="0.25">
      <c r="E244" s="23"/>
      <c r="F244" s="23"/>
      <c r="G244" s="23"/>
      <c r="H244" s="23"/>
    </row>
    <row r="245" spans="5:8" x14ac:dyDescent="0.25">
      <c r="E245" s="23"/>
      <c r="F245" s="23"/>
      <c r="G245" s="23"/>
      <c r="H245" s="23"/>
    </row>
    <row r="246" spans="5:8" x14ac:dyDescent="0.25">
      <c r="E246" s="23"/>
      <c r="F246" s="23"/>
      <c r="G246" s="23"/>
      <c r="H246" s="23"/>
    </row>
    <row r="247" spans="5:8" x14ac:dyDescent="0.25">
      <c r="E247" s="23"/>
      <c r="F247" s="23"/>
      <c r="G247" s="23"/>
      <c r="H247" s="23"/>
    </row>
    <row r="248" spans="5:8" x14ac:dyDescent="0.25">
      <c r="E248" s="23"/>
      <c r="F248" s="23"/>
      <c r="G248" s="23"/>
      <c r="H248" s="23"/>
    </row>
    <row r="249" spans="5:8" x14ac:dyDescent="0.25">
      <c r="E249" s="23"/>
      <c r="F249" s="23"/>
      <c r="G249" s="23"/>
      <c r="H249" s="23"/>
    </row>
    <row r="250" spans="5:8" x14ac:dyDescent="0.25">
      <c r="E250" s="23"/>
      <c r="F250" s="23"/>
      <c r="G250" s="23"/>
      <c r="H250" s="23"/>
    </row>
    <row r="251" spans="5:8" x14ac:dyDescent="0.25">
      <c r="E251" s="23"/>
      <c r="F251" s="23"/>
      <c r="G251" s="23"/>
      <c r="H251" s="23"/>
    </row>
    <row r="252" spans="5:8" x14ac:dyDescent="0.25">
      <c r="E252" s="23"/>
      <c r="F252" s="23"/>
      <c r="G252" s="23"/>
      <c r="H252" s="23"/>
    </row>
    <row r="253" spans="5:8" x14ac:dyDescent="0.25">
      <c r="E253" s="23"/>
      <c r="F253" s="23"/>
      <c r="G253" s="23"/>
      <c r="H253" s="23"/>
    </row>
  </sheetData>
  <sheetProtection algorithmName="SHA-512" hashValue="KxTqcNTJM07MYftnGy0ihsznZl121Ncf8qfdAjCHYH0Ji6wejyN1xfaYUDzuBT9uPYs2x8oTZeDcelmcjgaL6g==" saltValue="NP3yAA7kasHuJPmvBI0p9A==" spinCount="100000" sheet="1" objects="1" scenarios="1"/>
  <autoFilter ref="A8:H165" xr:uid="{00000000-0001-0000-0400-000000000000}"/>
  <conditionalFormatting sqref="A10:B160">
    <cfRule type="expression" dxfId="1" priority="10" stopIfTrue="1">
      <formula>#REF!&lt;&gt;""</formula>
    </cfRule>
  </conditionalFormatting>
  <conditionalFormatting sqref="D10:G160">
    <cfRule type="expression" dxfId="0" priority="9" stopIfTrue="1">
      <formula>#REF!&lt;&gt;""</formula>
    </cfRule>
  </conditionalFormatting>
  <pageMargins left="0.70866141732283472" right="0.70866141732283472" top="0.78740157480314965" bottom="0.78740157480314965" header="0.31496062992125984" footer="0.31496062992125984"/>
  <pageSetup paperSize="9" scale="95" fitToHeight="0" orientation="portrait" r:id="rId1"/>
  <headerFooter>
    <oddFooter>&amp;R&amp;P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Rozpočet</vt:lpstr>
      <vt:lpstr>Rozpočet!Oblast_tisku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</dc:creator>
  <cp:lastModifiedBy>Anna Janečková</cp:lastModifiedBy>
  <cp:lastPrinted>2023-12-15T13:32:01Z</cp:lastPrinted>
  <dcterms:created xsi:type="dcterms:W3CDTF">2012-06-18T16:57:49Z</dcterms:created>
  <dcterms:modified xsi:type="dcterms:W3CDTF">2025-07-03T08:20:02Z</dcterms:modified>
</cp:coreProperties>
</file>